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120" yWindow="120" windowWidth="19440" windowHeight="11700" tabRatio="894" firstSheet="3" activeTab="7"/>
  </bookViews>
  <sheets>
    <sheet name="1部门收支总体情况表" sheetId="4" r:id="rId1"/>
    <sheet name="2部门收入总体情况表" sheetId="12" r:id="rId2"/>
    <sheet name="3部门支出总体情况表" sheetId="6" r:id="rId3"/>
    <sheet name="4财政拨款收支总体情况表" sheetId="7" r:id="rId4"/>
    <sheet name="5一般公共预算支出情况表" sheetId="8" r:id="rId5"/>
    <sheet name="6支出预算经济分类汇总表" sheetId="9" r:id="rId6"/>
    <sheet name="7一般公共预算“三公”经费支出情况表" sheetId="10" r:id="rId7"/>
    <sheet name="8政府性基金支出情况表" sheetId="11" r:id="rId8"/>
  </sheets>
  <definedNames>
    <definedName name="_xlnm.Print_Area" localSheetId="0">'1部门收支总体情况表'!$A$1:$N$22</definedName>
    <definedName name="_xlnm.Print_Area" localSheetId="1">'2部门收入总体情况表'!$A$1:$P$18</definedName>
    <definedName name="_xlnm.Print_Area" localSheetId="2">'3部门支出总体情况表'!$A$1:$O$18</definedName>
    <definedName name="_xlnm.Print_Area" localSheetId="3">'4财政拨款收支总体情况表'!$A$1:$N$20</definedName>
    <definedName name="_xlnm.Print_Area" localSheetId="4">'5一般公共预算支出情况表'!$A$1:$M$20</definedName>
    <definedName name="_xlnm.Print_Area" localSheetId="5">'6支出预算经济分类汇总表'!$A$1:$R$53</definedName>
    <definedName name="_xlnm.Print_Area" localSheetId="7">'8政府性基金支出情况表'!$A$1:$M$9</definedName>
    <definedName name="_xlnm.Print_Titles" localSheetId="0">'1部门收支总体情况表'!$1:$8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'4财政拨款收支总体情况表'!$1:$8</definedName>
    <definedName name="_xlnm.Print_Titles" localSheetId="4">'5一般公共预算支出情况表'!$1:$8</definedName>
    <definedName name="_xlnm.Print_Titles" localSheetId="5">'6支出预算经济分类汇总表'!$1:$7</definedName>
    <definedName name="_xlnm.Print_Titles" localSheetId="7">'8政府性基金支出情况表'!$1:$8</definedName>
  </definedNames>
  <calcPr calcId="145621"/>
</workbook>
</file>

<file path=xl/calcChain.xml><?xml version="1.0" encoding="utf-8"?>
<calcChain xmlns="http://schemas.openxmlformats.org/spreadsheetml/2006/main">
  <c r="I12" i="9" l="1"/>
  <c r="H12" i="9" s="1"/>
  <c r="I13" i="9"/>
  <c r="H13" i="9" s="1"/>
  <c r="I14" i="9"/>
  <c r="H14" i="9" s="1"/>
  <c r="I15" i="9"/>
  <c r="H15" i="9" s="1"/>
  <c r="I16" i="9"/>
  <c r="H16" i="9" s="1"/>
  <c r="I17" i="9"/>
  <c r="H17" i="9" s="1"/>
  <c r="I18" i="9"/>
  <c r="H18" i="9" s="1"/>
  <c r="I19" i="9"/>
  <c r="H19" i="9" s="1"/>
  <c r="I20" i="9"/>
  <c r="H20" i="9" s="1"/>
  <c r="I21" i="9"/>
  <c r="H21" i="9" s="1"/>
  <c r="I22" i="9"/>
  <c r="H22" i="9" s="1"/>
  <c r="I23" i="9"/>
  <c r="H23" i="9" s="1"/>
  <c r="I24" i="9"/>
  <c r="H24" i="9" s="1"/>
  <c r="I25" i="9"/>
  <c r="H25" i="9" s="1"/>
  <c r="I26" i="9"/>
  <c r="H26" i="9" s="1"/>
  <c r="I27" i="9"/>
  <c r="H27" i="9" s="1"/>
  <c r="I28" i="9"/>
  <c r="H28" i="9" s="1"/>
  <c r="I29" i="9"/>
  <c r="H29" i="9" s="1"/>
  <c r="I30" i="9"/>
  <c r="H30" i="9" s="1"/>
  <c r="I31" i="9"/>
  <c r="H31" i="9" s="1"/>
  <c r="I32" i="9"/>
  <c r="H32" i="9" s="1"/>
  <c r="I33" i="9"/>
  <c r="H33" i="9" s="1"/>
  <c r="I34" i="9"/>
  <c r="H34" i="9" s="1"/>
  <c r="I35" i="9"/>
  <c r="H35" i="9" s="1"/>
  <c r="I36" i="9"/>
  <c r="H36" i="9" s="1"/>
  <c r="I37" i="9"/>
  <c r="H37" i="9" s="1"/>
  <c r="I38" i="9"/>
  <c r="H38" i="9" s="1"/>
  <c r="I39" i="9"/>
  <c r="H39" i="9" s="1"/>
  <c r="I40" i="9"/>
  <c r="H40" i="9" s="1"/>
  <c r="I41" i="9"/>
  <c r="H41" i="9" s="1"/>
  <c r="I42" i="9"/>
  <c r="H42" i="9" s="1"/>
  <c r="I43" i="9"/>
  <c r="H43" i="9" s="1"/>
  <c r="I44" i="9"/>
  <c r="H44" i="9" s="1"/>
  <c r="I45" i="9"/>
  <c r="H45" i="9" s="1"/>
  <c r="I46" i="9"/>
  <c r="H46" i="9" s="1"/>
  <c r="I47" i="9"/>
  <c r="H47" i="9" s="1"/>
  <c r="I48" i="9"/>
  <c r="H48" i="9" s="1"/>
  <c r="I49" i="9"/>
  <c r="H49" i="9" s="1"/>
  <c r="I50" i="9"/>
  <c r="H50" i="9" s="1"/>
  <c r="I51" i="9"/>
  <c r="H51" i="9" s="1"/>
  <c r="I52" i="9"/>
  <c r="H52" i="9" s="1"/>
  <c r="I53" i="9"/>
  <c r="H53" i="9" s="1"/>
  <c r="I11" i="9"/>
  <c r="I10" i="9" s="1"/>
  <c r="I9" i="9" s="1"/>
  <c r="K10" i="9"/>
  <c r="K9" i="9" s="1"/>
  <c r="L10" i="9"/>
  <c r="L9" i="9" s="1"/>
  <c r="M10" i="9"/>
  <c r="M9" i="9" s="1"/>
  <c r="N10" i="9"/>
  <c r="N9" i="9" s="1"/>
  <c r="O10" i="9"/>
  <c r="O9" i="9" s="1"/>
  <c r="P10" i="9"/>
  <c r="P9" i="9" s="1"/>
  <c r="Q10" i="9"/>
  <c r="Q9" i="9" s="1"/>
  <c r="R10" i="9"/>
  <c r="R9" i="9" s="1"/>
  <c r="J10" i="9"/>
  <c r="J9" i="9" s="1"/>
  <c r="G10" i="8"/>
  <c r="H10" i="8"/>
  <c r="I10" i="8"/>
  <c r="J10" i="8"/>
  <c r="K10" i="8"/>
  <c r="L10" i="8"/>
  <c r="M10" i="8"/>
  <c r="F10" i="8"/>
  <c r="G9" i="6"/>
  <c r="G8" i="6" s="1"/>
  <c r="F9" i="6"/>
  <c r="F8" i="6" s="1"/>
  <c r="H9" i="6"/>
  <c r="H8" i="6" s="1"/>
  <c r="I9" i="6"/>
  <c r="I8" i="6" s="1"/>
  <c r="J9" i="6"/>
  <c r="J8" i="6" s="1"/>
  <c r="K9" i="6"/>
  <c r="K8" i="6" s="1"/>
  <c r="L9" i="6"/>
  <c r="L8" i="6" s="1"/>
  <c r="M9" i="6"/>
  <c r="M8" i="6" s="1"/>
  <c r="G11" i="12"/>
  <c r="G12" i="12"/>
  <c r="F12" i="12" s="1"/>
  <c r="G13" i="12"/>
  <c r="F13" i="12" s="1"/>
  <c r="G14" i="12"/>
  <c r="F14" i="12" s="1"/>
  <c r="G15" i="12"/>
  <c r="F15" i="12" s="1"/>
  <c r="G16" i="12"/>
  <c r="F16" i="12" s="1"/>
  <c r="G17" i="12"/>
  <c r="F17" i="12" s="1"/>
  <c r="G18" i="12"/>
  <c r="F18" i="12" s="1"/>
  <c r="F10" i="12"/>
  <c r="G10" i="12"/>
  <c r="I9" i="12"/>
  <c r="J9" i="12"/>
  <c r="J8" i="12" s="1"/>
  <c r="K9" i="12"/>
  <c r="L9" i="12"/>
  <c r="L8" i="12" s="1"/>
  <c r="M9" i="12"/>
  <c r="N9" i="12"/>
  <c r="N8" i="12" s="1"/>
  <c r="O9" i="12"/>
  <c r="P9" i="12"/>
  <c r="P8" i="12" s="1"/>
  <c r="H9" i="12"/>
  <c r="H8" i="12" s="1"/>
  <c r="O8" i="12" l="1"/>
  <c r="M8" i="12"/>
  <c r="K8" i="12"/>
  <c r="I8" i="12"/>
  <c r="H11" i="9"/>
  <c r="H10" i="9" s="1"/>
  <c r="H9" i="9" s="1"/>
  <c r="G9" i="12"/>
  <c r="F11" i="12"/>
  <c r="F9" i="12" s="1"/>
  <c r="F8" i="12" l="1"/>
  <c r="G8" i="12"/>
</calcChain>
</file>

<file path=xl/sharedStrings.xml><?xml version="1.0" encoding="utf-8"?>
<sst xmlns="http://schemas.openxmlformats.org/spreadsheetml/2006/main" count="702" uniqueCount="258">
  <si>
    <t xml:space="preserve">       国有资源（资产）有偿使用收入</t>
    <phoneticPr fontId="2" type="noConversion"/>
  </si>
  <si>
    <t>五、教育</t>
    <phoneticPr fontId="2" type="noConversion"/>
  </si>
  <si>
    <t xml:space="preserve">       其他一般公共预算收入</t>
    <phoneticPr fontId="2" type="noConversion"/>
  </si>
  <si>
    <t>六、科学技术</t>
    <phoneticPr fontId="2" type="noConversion"/>
  </si>
  <si>
    <t>二、政府性基金</t>
    <phoneticPr fontId="2" type="noConversion"/>
  </si>
  <si>
    <t>七、文化体育与传媒</t>
    <phoneticPr fontId="2" type="noConversion"/>
  </si>
  <si>
    <t>八、社会保障和就业</t>
    <phoneticPr fontId="2" type="noConversion"/>
  </si>
  <si>
    <t>九、社会保险基金支出</t>
    <phoneticPr fontId="2" type="noConversion"/>
  </si>
  <si>
    <t>十、医疗卫生</t>
    <phoneticPr fontId="2" type="noConversion"/>
  </si>
  <si>
    <t>十一、节能环保</t>
    <phoneticPr fontId="2" type="noConversion"/>
  </si>
  <si>
    <t>十二、城乡社区事务</t>
    <phoneticPr fontId="2" type="noConversion"/>
  </si>
  <si>
    <t>十三、农林水事务</t>
    <phoneticPr fontId="2" type="noConversion"/>
  </si>
  <si>
    <t>十四、交通运输</t>
    <phoneticPr fontId="2" type="noConversion"/>
  </si>
  <si>
    <t>十五、资源勘探电力信息等事务</t>
    <phoneticPr fontId="2" type="noConversion"/>
  </si>
  <si>
    <t>十六、商业服务业等事务</t>
    <phoneticPr fontId="2" type="noConversion"/>
  </si>
  <si>
    <t>十七、金融支出</t>
    <phoneticPr fontId="2" type="noConversion"/>
  </si>
  <si>
    <t>十八、援助其他地区支出</t>
    <phoneticPr fontId="2" type="noConversion"/>
  </si>
  <si>
    <t>十九、国土海洋气象等支出</t>
    <phoneticPr fontId="2" type="noConversion"/>
  </si>
  <si>
    <t>二十、住房保障支出</t>
    <phoneticPr fontId="2" type="noConversion"/>
  </si>
  <si>
    <t>二十一、粮油物资储备支出</t>
    <phoneticPr fontId="2" type="noConversion"/>
  </si>
  <si>
    <t>二十二、预备费</t>
    <phoneticPr fontId="2" type="noConversion"/>
  </si>
  <si>
    <t>二十三、其他支出</t>
    <phoneticPr fontId="2" type="noConversion"/>
  </si>
  <si>
    <t>二十四、转移性支出</t>
    <phoneticPr fontId="2" type="noConversion"/>
  </si>
  <si>
    <t>二十五、债务还本支出</t>
    <phoneticPr fontId="2" type="noConversion"/>
  </si>
  <si>
    <t>二十六、债务付息支出</t>
    <phoneticPr fontId="2" type="noConversion"/>
  </si>
  <si>
    <t>二十七、债务发行费用支出</t>
    <phoneticPr fontId="2" type="noConversion"/>
  </si>
  <si>
    <t xml:space="preserve"> 收  入  合  计</t>
    <phoneticPr fontId="2" type="noConversion"/>
  </si>
  <si>
    <t>支  出  合  计</t>
    <phoneticPr fontId="2" type="noConversion"/>
  </si>
  <si>
    <t>小计</t>
    <phoneticPr fontId="2" type="noConversion"/>
  </si>
  <si>
    <t>工资福利支出</t>
    <phoneticPr fontId="2" type="noConversion"/>
  </si>
  <si>
    <t>对个人和家庭的补助</t>
    <phoneticPr fontId="2" type="noConversion"/>
  </si>
  <si>
    <t xml:space="preserve">    黄淮学院</t>
  </si>
  <si>
    <t>因公出国（境）费用</t>
  </si>
  <si>
    <t>房屋建筑物购建</t>
  </si>
  <si>
    <t>其他资本性支出</t>
  </si>
  <si>
    <t>2019年一般公共预算“三公”经费支出情况表</t>
    <phoneticPr fontId="2" type="noConversion"/>
  </si>
  <si>
    <t>单位：元</t>
    <phoneticPr fontId="2" type="noConversion"/>
  </si>
  <si>
    <t>项      目</t>
    <phoneticPr fontId="2" type="noConversion"/>
  </si>
  <si>
    <t>2019年“三公”经费预算数</t>
    <phoneticPr fontId="2" type="noConversion"/>
  </si>
  <si>
    <t>共计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</si>
  <si>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</si>
  <si>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</si>
  <si>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</si>
  <si>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</si>
  <si>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</si>
  <si>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  <phoneticPr fontId="2" type="noConversion"/>
  </si>
  <si>
    <t>2019年政府性基金支出情况表</t>
    <phoneticPr fontId="2" type="noConversion"/>
  </si>
  <si>
    <t>重点项目支出</t>
    <phoneticPr fontId="2" type="noConversion"/>
  </si>
  <si>
    <t>商品和服务支出</t>
    <phoneticPr fontId="2" type="noConversion"/>
  </si>
  <si>
    <t>2019年一般公共预算支出情况表</t>
    <phoneticPr fontId="2" type="noConversion"/>
  </si>
  <si>
    <t>小计</t>
    <phoneticPr fontId="2" type="noConversion"/>
  </si>
  <si>
    <t>重点性项目支出</t>
    <phoneticPr fontId="2" type="noConversion"/>
  </si>
  <si>
    <t>工资福利支出</t>
    <phoneticPr fontId="2" type="noConversion"/>
  </si>
  <si>
    <t>对个人和家庭的补助</t>
    <phoneticPr fontId="2" type="noConversion"/>
  </si>
  <si>
    <t>商品服务支出</t>
    <phoneticPr fontId="2" type="noConversion"/>
  </si>
  <si>
    <t>一般性项目支出</t>
    <phoneticPr fontId="2" type="noConversion"/>
  </si>
  <si>
    <t>2019年部门收支总体情况表</t>
    <phoneticPr fontId="2" type="noConversion"/>
  </si>
  <si>
    <t>2019年预算</t>
    <phoneticPr fontId="2" type="noConversion"/>
  </si>
  <si>
    <t>一般公共预算收入</t>
    <phoneticPr fontId="2" type="noConversion"/>
  </si>
  <si>
    <t>上级转移支付</t>
    <phoneticPr fontId="2" type="noConversion"/>
  </si>
  <si>
    <t>政府性基金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</si>
  <si>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</si>
  <si>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</si>
  <si>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国有资源（资产）有偿使用收入</t>
    <phoneticPr fontId="2" type="noConversion"/>
  </si>
  <si>
    <t>其他一般公共预算收入</t>
    <phoneticPr fontId="2" type="noConversion"/>
  </si>
  <si>
    <t>一、一般公共预算收入</t>
    <phoneticPr fontId="2" type="noConversion"/>
  </si>
  <si>
    <t xml:space="preserve">       纳入预算管理的行政事业性收费</t>
    <phoneticPr fontId="2" type="noConversion"/>
  </si>
  <si>
    <t xml:space="preserve">       专项收入</t>
    <phoneticPr fontId="2" type="noConversion"/>
  </si>
  <si>
    <t xml:space="preserve">       国有资源（资产）有偿使用收入</t>
    <phoneticPr fontId="2" type="noConversion"/>
  </si>
  <si>
    <t xml:space="preserve">       其他一般公共预算收入</t>
    <phoneticPr fontId="2" type="noConversion"/>
  </si>
  <si>
    <t xml:space="preserve">  1、一般性项目支出</t>
    <phoneticPr fontId="2" type="noConversion"/>
  </si>
  <si>
    <t>二、上级转移支付</t>
    <phoneticPr fontId="2" type="noConversion"/>
  </si>
  <si>
    <t xml:space="preserve">  2、重点性项目支出</t>
    <phoneticPr fontId="2" type="noConversion"/>
  </si>
  <si>
    <t>三、政府性基金</t>
    <phoneticPr fontId="2" type="noConversion"/>
  </si>
  <si>
    <t xml:space="preserve">基本建设支出 </t>
    <phoneticPr fontId="2" type="noConversion"/>
  </si>
  <si>
    <t>四、财政专户收入</t>
    <phoneticPr fontId="2" type="noConversion"/>
  </si>
  <si>
    <t xml:space="preserve">债务项目支出 </t>
    <phoneticPr fontId="2" type="noConversion"/>
  </si>
  <si>
    <t>五、其他各项收入</t>
    <phoneticPr fontId="2" type="noConversion"/>
  </si>
  <si>
    <t>其他各项支出</t>
    <phoneticPr fontId="2" type="noConversion"/>
  </si>
  <si>
    <t xml:space="preserve">  其他资本性支出 </t>
    <phoneticPr fontId="2" type="noConversion"/>
  </si>
  <si>
    <t xml:space="preserve">2019支出预算经济分类汇总表 </t>
    <phoneticPr fontId="2" type="noConversion"/>
  </si>
  <si>
    <t>单位:元</t>
    <phoneticPr fontId="2" type="noConversion"/>
  </si>
  <si>
    <t>部门预算经济分类</t>
    <phoneticPr fontId="2" type="noConversion"/>
  </si>
  <si>
    <t>政府预算经济分类</t>
    <phoneticPr fontId="2" type="noConversion"/>
  </si>
  <si>
    <t>单位编码(名称)</t>
    <phoneticPr fontId="2" type="noConversion"/>
  </si>
  <si>
    <t>合计</t>
    <phoneticPr fontId="2" type="noConversion"/>
  </si>
  <si>
    <t>一般公共预算收入</t>
    <phoneticPr fontId="2" type="noConversion"/>
  </si>
  <si>
    <t>政府性基金</t>
    <phoneticPr fontId="2" type="noConversion"/>
  </si>
  <si>
    <t>上级转移支付</t>
    <phoneticPr fontId="2" type="noConversion"/>
  </si>
  <si>
    <t>财政专户收入</t>
    <phoneticPr fontId="2" type="noConversion"/>
  </si>
  <si>
    <t>其他各项收入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</si>
  <si>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</si>
  <si>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</si>
  <si>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</si>
  <si>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小计</t>
    <phoneticPr fontId="2" type="noConversion"/>
  </si>
  <si>
    <t>财政拨款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</si>
  <si>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</si>
  <si>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</si>
  <si>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国有资产资源有偿使用收入</t>
    <phoneticPr fontId="2" type="noConversion"/>
  </si>
  <si>
    <t>其他一般公共预算收入</t>
    <phoneticPr fontId="2" type="noConversion"/>
  </si>
  <si>
    <t>**</t>
    <phoneticPr fontId="2" type="noConversion"/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</si>
  <si>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</si>
  <si>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</si>
  <si>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</si>
  <si>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</si>
  <si>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</si>
  <si>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</si>
  <si>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合计</t>
  </si>
  <si>
    <t>财政专户收入</t>
  </si>
  <si>
    <t>其他各项收入</t>
  </si>
  <si>
    <t>小计</t>
  </si>
  <si>
    <t>财政拨款</t>
  </si>
  <si>
    <t>一、基本支出</t>
  </si>
  <si>
    <t xml:space="preserve">  其中:财政拨款</t>
  </si>
  <si>
    <t xml:space="preserve">  1、工资福利支出</t>
  </si>
  <si>
    <t xml:space="preserve">  2、商品服务支出</t>
  </si>
  <si>
    <t xml:space="preserve">  3、对个人和家庭的补助</t>
  </si>
  <si>
    <t>二、项目支出</t>
  </si>
  <si>
    <t>本  年  收  入  合  计</t>
  </si>
  <si>
    <t>本  年  支  出  合  计</t>
  </si>
  <si>
    <t>总计</t>
  </si>
  <si>
    <t>其他一般公共预算收入(2017(合计)</t>
    <phoneticPr fontId="2" type="noConversion"/>
  </si>
  <si>
    <t>2019年部门收入总体情况表</t>
    <phoneticPr fontId="2" type="noConversion"/>
  </si>
  <si>
    <t>科目编码</t>
  </si>
  <si>
    <t>单位代码</t>
  </si>
  <si>
    <t>单位（科目名称）</t>
  </si>
  <si>
    <t>类</t>
  </si>
  <si>
    <t>款</t>
  </si>
  <si>
    <t>项</t>
  </si>
  <si>
    <t>**</t>
  </si>
  <si>
    <t>单位:元</t>
  </si>
  <si>
    <t>基本支出</t>
  </si>
  <si>
    <t>项目支出</t>
  </si>
  <si>
    <t>工资福利支出</t>
  </si>
  <si>
    <t>商品服务支出</t>
  </si>
  <si>
    <t>对个人和家庭的补助支出</t>
  </si>
  <si>
    <t>功能科目</t>
  </si>
  <si>
    <t>总  计</t>
  </si>
  <si>
    <t>基      本      支      出</t>
  </si>
  <si>
    <t>对个人和家庭的补助</t>
  </si>
  <si>
    <t>商品和服务支出</t>
  </si>
  <si>
    <t>205</t>
  </si>
  <si>
    <t>01</t>
  </si>
  <si>
    <t>09</t>
  </si>
  <si>
    <t>99</t>
  </si>
  <si>
    <t>208</t>
  </si>
  <si>
    <t>05</t>
  </si>
  <si>
    <t xml:space="preserve">    机关事业单位基本养老保险缴费支出</t>
  </si>
  <si>
    <t xml:space="preserve">    其他社会保障和就业支出</t>
  </si>
  <si>
    <t>210</t>
  </si>
  <si>
    <t>11</t>
  </si>
  <si>
    <t>03</t>
  </si>
  <si>
    <t xml:space="preserve">    公务员医疗补助</t>
  </si>
  <si>
    <t>221</t>
  </si>
  <si>
    <t>02</t>
  </si>
  <si>
    <t xml:space="preserve">    住房公积金</t>
  </si>
  <si>
    <t>04</t>
  </si>
  <si>
    <t xml:space="preserve">    事业单位离退休</t>
  </si>
  <si>
    <t xml:space="preserve">    事业单位医疗</t>
  </si>
  <si>
    <t xml:space="preserve">    中专教育</t>
  </si>
  <si>
    <t>301</t>
  </si>
  <si>
    <t>基本工资</t>
  </si>
  <si>
    <t>津贴补贴</t>
  </si>
  <si>
    <t>奖金</t>
  </si>
  <si>
    <t>08</t>
  </si>
  <si>
    <t>机关事业单位基本养老保险缴费</t>
  </si>
  <si>
    <t>公务员医疗补助缴费</t>
  </si>
  <si>
    <t>12</t>
  </si>
  <si>
    <t>其他社会保障缴费</t>
  </si>
  <si>
    <t>13</t>
  </si>
  <si>
    <t>住房公积金</t>
  </si>
  <si>
    <t>302</t>
  </si>
  <si>
    <t>办公费</t>
  </si>
  <si>
    <t>15</t>
  </si>
  <si>
    <t>会议费</t>
  </si>
  <si>
    <t>16</t>
  </si>
  <si>
    <t>培训费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</si>
  <si>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</si>
  <si>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</si>
  <si>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</si>
  <si>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</si>
  <si>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</si>
  <si>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</si>
  <si>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</si>
  <si>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303</t>
  </si>
  <si>
    <t>离休费</t>
  </si>
  <si>
    <t>509</t>
  </si>
  <si>
    <t>离退休费</t>
  </si>
  <si>
    <t>退休费</t>
  </si>
  <si>
    <t>生活补助</t>
  </si>
  <si>
    <t>社会福利和救助</t>
  </si>
  <si>
    <t>310</t>
  </si>
  <si>
    <t>办公设备购置</t>
  </si>
  <si>
    <t>06</t>
  </si>
  <si>
    <t>399</t>
  </si>
  <si>
    <t>其他支出</t>
  </si>
  <si>
    <t>599</t>
  </si>
  <si>
    <t>505</t>
  </si>
  <si>
    <t xml:space="preserve">工资福利支出 </t>
  </si>
  <si>
    <t>07</t>
  </si>
  <si>
    <t>绩效工资</t>
  </si>
  <si>
    <t>其他工资福利支出</t>
  </si>
  <si>
    <t>水费</t>
  </si>
  <si>
    <t>电费</t>
  </si>
  <si>
    <t>邮电费</t>
  </si>
  <si>
    <t>物业管理费</t>
  </si>
  <si>
    <t>差旅费</t>
  </si>
  <si>
    <t>维修(护)费</t>
  </si>
  <si>
    <t>17</t>
  </si>
  <si>
    <t>公务接待费</t>
  </si>
  <si>
    <t>18</t>
  </si>
  <si>
    <t>专用材料费</t>
  </si>
  <si>
    <t>助学金</t>
  </si>
  <si>
    <t>其他对个人和家庭的补助</t>
  </si>
  <si>
    <t>印刷费</t>
  </si>
  <si>
    <t>14</t>
  </si>
  <si>
    <t>租赁费</t>
  </si>
  <si>
    <t>26</t>
  </si>
  <si>
    <t>劳务费</t>
  </si>
  <si>
    <t>咨询费</t>
  </si>
  <si>
    <t>506</t>
  </si>
  <si>
    <t xml:space="preserve">资本性支出（一） </t>
  </si>
  <si>
    <t>手续费</t>
  </si>
  <si>
    <t>专用设备购置</t>
  </si>
  <si>
    <t>27</t>
  </si>
  <si>
    <t>委托业务费</t>
  </si>
  <si>
    <t>大型修缮</t>
  </si>
  <si>
    <t>信息网络及软件购置更新</t>
  </si>
  <si>
    <t>一般公共预算收入</t>
    <phoneticPr fontId="2" type="noConversion"/>
  </si>
  <si>
    <t>政府性基金</t>
    <phoneticPr fontId="2" type="noConversion"/>
  </si>
  <si>
    <t>纳入预算管理的行政事业性收费</t>
    <phoneticPr fontId="2" type="noConversion"/>
  </si>
  <si>
    <t>专项收入</t>
    <phoneticPr fontId="2" type="noConversion"/>
  </si>
  <si>
    <t>国有资源（资产）有偿使用收入</t>
    <phoneticPr fontId="2" type="noConversion"/>
  </si>
  <si>
    <t>083</t>
  </si>
  <si>
    <t>黄淮学院</t>
  </si>
  <si>
    <t xml:space="preserve">  083001</t>
  </si>
  <si>
    <t xml:space="preserve">  黄淮学院</t>
  </si>
  <si>
    <t xml:space="preserve">    083001</t>
  </si>
  <si>
    <t xml:space="preserve">    高等教育</t>
  </si>
  <si>
    <t>207</t>
  </si>
  <si>
    <t xml:space="preserve">    群众文化</t>
  </si>
  <si>
    <t>2019年部门支出总体情况表</t>
    <phoneticPr fontId="2" type="noConversion"/>
  </si>
  <si>
    <t>一般性项目支出</t>
    <phoneticPr fontId="2" type="noConversion"/>
  </si>
  <si>
    <t>重点性项目支出</t>
    <phoneticPr fontId="2" type="noConversion"/>
  </si>
  <si>
    <t>2019年财政拨款收支总体情况表</t>
    <phoneticPr fontId="2" type="noConversion"/>
  </si>
  <si>
    <t>2019年预算</t>
    <phoneticPr fontId="2" type="noConversion"/>
  </si>
  <si>
    <t>其他一般公共预算收入</t>
    <phoneticPr fontId="2" type="noConversion"/>
  </si>
  <si>
    <t>一、一般公共预算收入</t>
    <phoneticPr fontId="2" type="noConversion"/>
  </si>
  <si>
    <t>一、一般公共服务出</t>
    <phoneticPr fontId="2" type="noConversion"/>
  </si>
  <si>
    <t>二、外交</t>
    <phoneticPr fontId="2" type="noConversion"/>
  </si>
  <si>
    <t xml:space="preserve">       纳入预算管理的行政事业性收费</t>
    <phoneticPr fontId="2" type="noConversion"/>
  </si>
  <si>
    <t>三、国防</t>
    <phoneticPr fontId="2" type="noConversion"/>
  </si>
  <si>
    <t xml:space="preserve">       专项收入</t>
    <phoneticPr fontId="2" type="noConversion"/>
  </si>
  <si>
    <t>四、公共安全</t>
    <phoneticPr fontId="2" type="noConversion"/>
  </si>
  <si>
    <t>单位名称 ：黄淮学院</t>
    <phoneticPr fontId="2" type="noConversion"/>
  </si>
  <si>
    <t>单位名称  ：黄淮学院</t>
    <phoneticPr fontId="2" type="noConversion"/>
  </si>
  <si>
    <t>单位名称 ：黄淮学院</t>
    <phoneticPr fontId="2" type="noConversion"/>
  </si>
  <si>
    <t>单位名称  ：黄淮学院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</si>
</sst>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* #,##0.00;* \-#,##0.00;* &quot;&quot;??;@"/>
    <numFmt numFmtId="177" formatCode="#,##0.0_);[Red]\(#,##0.0\)"/>
    <numFmt numFmtId="178" formatCode="00"/>
    <numFmt numFmtId="179" formatCode="0000"/>
    <numFmt numFmtId="180" formatCode="#,##0_);[Red]\(#,##0\)"/>
    <numFmt numFmtId="181" formatCode="#,##0.0000"/>
    <numFmt numFmtId="182" formatCode="#,##0_ "/>
  </numFmts>
  <fonts count="30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20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176" fontId="2" fillId="0" borderId="0" xfId="44" applyNumberFormat="1" applyFont="1" applyFill="1" applyAlignment="1" applyProtection="1">
      <alignment vertical="center" wrapText="1"/>
    </xf>
    <xf numFmtId="176" fontId="20" fillId="0" borderId="0" xfId="44" applyNumberFormat="1" applyFont="1" applyFill="1" applyAlignment="1" applyProtection="1">
      <alignment horizontal="right" vertical="center"/>
    </xf>
    <xf numFmtId="177" fontId="20" fillId="0" borderId="0" xfId="44" applyNumberFormat="1" applyFont="1" applyFill="1" applyAlignment="1" applyProtection="1">
      <alignment horizontal="right" vertical="center"/>
    </xf>
    <xf numFmtId="177" fontId="20" fillId="0" borderId="0" xfId="44" applyNumberFormat="1" applyFont="1" applyFill="1" applyAlignment="1" applyProtection="1">
      <alignment vertical="center"/>
    </xf>
    <xf numFmtId="177" fontId="20" fillId="0" borderId="0" xfId="44" applyNumberFormat="1" applyFont="1" applyFill="1" applyAlignment="1" applyProtection="1">
      <alignment horizontal="center" vertical="center"/>
    </xf>
    <xf numFmtId="0" fontId="2" fillId="0" borderId="0" xfId="44"/>
    <xf numFmtId="176" fontId="20" fillId="0" borderId="0" xfId="44" applyNumberFormat="1" applyFont="1" applyFill="1" applyAlignment="1" applyProtection="1">
      <alignment horizontal="center" vertical="center"/>
    </xf>
    <xf numFmtId="176" fontId="20" fillId="0" borderId="10" xfId="44" applyNumberFormat="1" applyFont="1" applyFill="1" applyBorder="1" applyAlignment="1" applyProtection="1">
      <alignment horizontal="centerContinuous" vertical="center"/>
    </xf>
    <xf numFmtId="176" fontId="20" fillId="0" borderId="11" xfId="44" applyNumberFormat="1" applyFont="1" applyFill="1" applyBorder="1" applyAlignment="1" applyProtection="1">
      <alignment horizontal="centerContinuous" vertical="center"/>
    </xf>
    <xf numFmtId="0" fontId="2" fillId="0" borderId="0" xfId="44" applyFill="1"/>
    <xf numFmtId="49" fontId="2" fillId="0" borderId="10" xfId="44" applyNumberFormat="1" applyFill="1" applyBorder="1" applyAlignment="1">
      <alignment horizontal="center" vertical="center" wrapText="1"/>
    </xf>
    <xf numFmtId="49" fontId="2" fillId="0" borderId="10" xfId="44" applyNumberFormat="1" applyFont="1" applyFill="1" applyBorder="1" applyAlignment="1">
      <alignment horizontal="center" vertical="center" wrapText="1"/>
    </xf>
    <xf numFmtId="176" fontId="20" fillId="0" borderId="10" xfId="44" applyNumberFormat="1" applyFont="1" applyFill="1" applyBorder="1" applyAlignment="1" applyProtection="1">
      <alignment vertical="center"/>
    </xf>
    <xf numFmtId="49" fontId="2" fillId="0" borderId="10" xfId="44" applyNumberFormat="1" applyFill="1" applyBorder="1" applyAlignment="1">
      <alignment vertical="center"/>
    </xf>
    <xf numFmtId="49" fontId="2" fillId="0" borderId="10" xfId="44" applyNumberFormat="1" applyFont="1" applyFill="1" applyBorder="1" applyAlignment="1">
      <alignment vertical="center" wrapText="1"/>
    </xf>
    <xf numFmtId="182" fontId="2" fillId="0" borderId="10" xfId="44" applyNumberFormat="1" applyFont="1" applyFill="1" applyBorder="1" applyAlignment="1" applyProtection="1">
      <alignment horizontal="right" vertical="center"/>
    </xf>
    <xf numFmtId="176" fontId="20" fillId="0" borderId="10" xfId="44" applyNumberFormat="1" applyFont="1" applyFill="1" applyBorder="1" applyAlignment="1" applyProtection="1">
      <alignment horizontal="center" vertical="center"/>
    </xf>
    <xf numFmtId="0" fontId="0" fillId="0" borderId="10" xfId="0" applyBorder="1">
      <alignment vertical="center"/>
    </xf>
    <xf numFmtId="3" fontId="2" fillId="0" borderId="0" xfId="44" applyNumberFormat="1" applyFont="1" applyFill="1" applyAlignment="1" applyProtection="1"/>
    <xf numFmtId="176" fontId="20" fillId="0" borderId="15" xfId="44" applyNumberFormat="1" applyFont="1" applyFill="1" applyBorder="1" applyAlignment="1" applyProtection="1">
      <alignment vertical="center"/>
    </xf>
    <xf numFmtId="3" fontId="2" fillId="0" borderId="0" xfId="44" applyNumberFormat="1" applyFill="1"/>
    <xf numFmtId="178" fontId="20" fillId="0" borderId="0" xfId="46" applyNumberFormat="1" applyFont="1" applyFill="1" applyAlignment="1" applyProtection="1">
      <alignment horizontal="center" vertical="center"/>
    </xf>
    <xf numFmtId="179" fontId="20" fillId="0" borderId="0" xfId="46" applyNumberFormat="1" applyFont="1" applyFill="1" applyAlignment="1" applyProtection="1">
      <alignment horizontal="center" vertical="center"/>
    </xf>
    <xf numFmtId="0" fontId="20" fillId="0" borderId="0" xfId="46" applyNumberFormat="1" applyFont="1" applyFill="1" applyAlignment="1" applyProtection="1">
      <alignment horizontal="right" vertical="center"/>
    </xf>
    <xf numFmtId="0" fontId="20" fillId="0" borderId="0" xfId="46" applyNumberFormat="1" applyFont="1" applyFill="1" applyAlignment="1" applyProtection="1">
      <alignment horizontal="left" vertical="center" wrapText="1"/>
    </xf>
    <xf numFmtId="177" fontId="20" fillId="0" borderId="0" xfId="46" applyNumberFormat="1" applyFont="1" applyFill="1" applyAlignment="1" applyProtection="1">
      <alignment vertical="center"/>
    </xf>
    <xf numFmtId="177" fontId="20" fillId="0" borderId="0" xfId="46" applyNumberFormat="1" applyFont="1" applyFill="1" applyAlignment="1" applyProtection="1">
      <alignment horizontal="center" vertical="center"/>
    </xf>
    <xf numFmtId="0" fontId="2" fillId="0" borderId="0" xfId="46"/>
    <xf numFmtId="0" fontId="20" fillId="0" borderId="21" xfId="46" applyNumberFormat="1" applyFont="1" applyFill="1" applyBorder="1" applyAlignment="1" applyProtection="1">
      <alignment horizontal="left" vertical="center" wrapText="1"/>
    </xf>
    <xf numFmtId="177" fontId="20" fillId="0" borderId="21" xfId="46" applyNumberFormat="1" applyFont="1" applyFill="1" applyBorder="1" applyAlignment="1" applyProtection="1">
      <alignment vertical="center"/>
    </xf>
    <xf numFmtId="177" fontId="20" fillId="0" borderId="21" xfId="46" applyNumberFormat="1" applyFont="1" applyFill="1" applyBorder="1" applyAlignment="1" applyProtection="1">
      <alignment horizontal="center" vertical="center"/>
    </xf>
    <xf numFmtId="0" fontId="20" fillId="0" borderId="10" xfId="46" applyNumberFormat="1" applyFont="1" applyFill="1" applyBorder="1" applyAlignment="1" applyProtection="1">
      <alignment horizontal="center" vertical="center" wrapText="1"/>
    </xf>
    <xf numFmtId="178" fontId="20" fillId="0" borderId="10" xfId="46" applyNumberFormat="1" applyFont="1" applyFill="1" applyBorder="1" applyAlignment="1" applyProtection="1">
      <alignment horizontal="center" vertical="center"/>
    </xf>
    <xf numFmtId="179" fontId="20" fillId="0" borderId="10" xfId="46" applyNumberFormat="1" applyFont="1" applyFill="1" applyBorder="1" applyAlignment="1" applyProtection="1">
      <alignment horizontal="center" vertical="center"/>
    </xf>
    <xf numFmtId="3" fontId="2" fillId="0" borderId="0" xfId="46" applyNumberFormat="1" applyFont="1" applyFill="1" applyAlignment="1">
      <alignment vertical="center"/>
    </xf>
    <xf numFmtId="0" fontId="2" fillId="0" borderId="0" xfId="47"/>
    <xf numFmtId="176" fontId="2" fillId="0" borderId="0" xfId="47" applyNumberFormat="1" applyFont="1" applyFill="1" applyAlignment="1" applyProtection="1">
      <alignment vertical="center" wrapText="1"/>
    </xf>
    <xf numFmtId="176" fontId="20" fillId="0" borderId="0" xfId="47" applyNumberFormat="1" applyFont="1" applyFill="1" applyAlignment="1" applyProtection="1">
      <alignment horizontal="right" vertical="center"/>
    </xf>
    <xf numFmtId="177" fontId="20" fillId="0" borderId="0" xfId="47" applyNumberFormat="1" applyFont="1" applyFill="1" applyAlignment="1" applyProtection="1">
      <alignment horizontal="right" vertical="center"/>
    </xf>
    <xf numFmtId="177" fontId="20" fillId="0" borderId="0" xfId="47" applyNumberFormat="1" applyFont="1" applyFill="1" applyAlignment="1" applyProtection="1">
      <alignment vertical="center"/>
    </xf>
    <xf numFmtId="176" fontId="20" fillId="0" borderId="0" xfId="47" applyNumberFormat="1" applyFont="1" applyFill="1" applyAlignment="1" applyProtection="1">
      <alignment horizontal="center" vertical="center"/>
    </xf>
    <xf numFmtId="177" fontId="20" fillId="0" borderId="0" xfId="47" applyNumberFormat="1" applyFont="1" applyFill="1" applyAlignment="1" applyProtection="1">
      <alignment horizontal="center" vertical="center"/>
    </xf>
    <xf numFmtId="176" fontId="20" fillId="0" borderId="10" xfId="47" applyNumberFormat="1" applyFont="1" applyFill="1" applyBorder="1" applyAlignment="1" applyProtection="1">
      <alignment horizontal="centerContinuous" vertical="center"/>
    </xf>
    <xf numFmtId="176" fontId="20" fillId="0" borderId="11" xfId="47" applyNumberFormat="1" applyFont="1" applyFill="1" applyBorder="1" applyAlignment="1" applyProtection="1">
      <alignment horizontal="centerContinuous" vertical="center"/>
    </xf>
    <xf numFmtId="0" fontId="2" fillId="0" borderId="0" xfId="47" applyFill="1"/>
    <xf numFmtId="49" fontId="2" fillId="0" borderId="10" xfId="47" applyNumberFormat="1" applyFill="1" applyBorder="1" applyAlignment="1">
      <alignment horizontal="center" vertical="center" wrapText="1"/>
    </xf>
    <xf numFmtId="49" fontId="2" fillId="0" borderId="10" xfId="47" applyNumberFormat="1" applyFont="1" applyFill="1" applyBorder="1" applyAlignment="1">
      <alignment horizontal="center" vertical="center" wrapText="1"/>
    </xf>
    <xf numFmtId="176" fontId="20" fillId="0" borderId="10" xfId="47" applyNumberFormat="1" applyFont="1" applyFill="1" applyBorder="1" applyAlignment="1" applyProtection="1">
      <alignment vertical="center"/>
    </xf>
    <xf numFmtId="49" fontId="2" fillId="0" borderId="10" xfId="47" applyNumberFormat="1" applyFill="1" applyBorder="1" applyAlignment="1">
      <alignment vertical="center"/>
    </xf>
    <xf numFmtId="49" fontId="2" fillId="0" borderId="10" xfId="47" applyNumberFormat="1" applyFont="1" applyFill="1" applyBorder="1" applyAlignment="1">
      <alignment vertical="center" wrapText="1"/>
    </xf>
    <xf numFmtId="0" fontId="2" fillId="0" borderId="10" xfId="47" applyFill="1" applyBorder="1"/>
    <xf numFmtId="176" fontId="20" fillId="0" borderId="15" xfId="47" applyNumberFormat="1" applyFont="1" applyFill="1" applyBorder="1" applyAlignment="1" applyProtection="1">
      <alignment vertical="center"/>
    </xf>
    <xf numFmtId="3" fontId="2" fillId="0" borderId="0" xfId="47" applyNumberFormat="1" applyFill="1"/>
    <xf numFmtId="178" fontId="2" fillId="0" borderId="0" xfId="43" applyNumberFormat="1" applyFont="1" applyFill="1" applyAlignment="1">
      <alignment horizontal="center" vertical="center" wrapText="1"/>
    </xf>
    <xf numFmtId="179" fontId="20" fillId="0" borderId="0" xfId="43" applyNumberFormat="1" applyFont="1" applyFill="1" applyAlignment="1">
      <alignment horizontal="center" vertical="center"/>
    </xf>
    <xf numFmtId="49" fontId="20" fillId="0" borderId="0" xfId="43" applyNumberFormat="1" applyFont="1" applyFill="1" applyAlignment="1">
      <alignment horizontal="right" vertical="center"/>
    </xf>
    <xf numFmtId="0" fontId="20" fillId="0" borderId="0" xfId="43" applyNumberFormat="1" applyFont="1" applyFill="1" applyAlignment="1" applyProtection="1">
      <alignment vertical="center" wrapText="1"/>
    </xf>
    <xf numFmtId="177" fontId="20" fillId="0" borderId="0" xfId="43" applyNumberFormat="1" applyFont="1" applyFill="1" applyAlignment="1">
      <alignment vertical="center"/>
    </xf>
    <xf numFmtId="0" fontId="1" fillId="0" borderId="0" xfId="43"/>
    <xf numFmtId="49" fontId="20" fillId="0" borderId="0" xfId="43" applyNumberFormat="1" applyFont="1" applyFill="1" applyAlignment="1" applyProtection="1">
      <alignment vertical="center" wrapText="1"/>
    </xf>
    <xf numFmtId="0" fontId="1" fillId="0" borderId="0" xfId="43" applyFill="1"/>
    <xf numFmtId="0" fontId="20" fillId="0" borderId="10" xfId="43" applyNumberFormat="1" applyFont="1" applyFill="1" applyBorder="1" applyAlignment="1" applyProtection="1">
      <alignment horizontal="centerContinuous" vertical="center"/>
    </xf>
    <xf numFmtId="0" fontId="20" fillId="0" borderId="10" xfId="43" applyNumberFormat="1" applyFont="1" applyFill="1" applyBorder="1" applyAlignment="1" applyProtection="1">
      <alignment horizontal="center" vertical="center" wrapText="1"/>
    </xf>
    <xf numFmtId="0" fontId="22" fillId="0" borderId="10" xfId="43" applyNumberFormat="1" applyFont="1" applyFill="1" applyBorder="1" applyAlignment="1" applyProtection="1">
      <alignment horizontal="centerContinuous" vertical="center"/>
    </xf>
    <xf numFmtId="0" fontId="20" fillId="0" borderId="14" xfId="43" applyNumberFormat="1" applyFont="1" applyFill="1" applyBorder="1" applyAlignment="1" applyProtection="1">
      <alignment horizontal="center" vertical="center"/>
    </xf>
    <xf numFmtId="0" fontId="20" fillId="0" borderId="18" xfId="43" applyNumberFormat="1" applyFont="1" applyFill="1" applyBorder="1" applyAlignment="1" applyProtection="1">
      <alignment horizontal="center" vertical="center" wrapText="1"/>
    </xf>
    <xf numFmtId="178" fontId="20" fillId="0" borderId="18" xfId="43" applyNumberFormat="1" applyFont="1" applyBorder="1" applyAlignment="1">
      <alignment horizontal="center" vertical="center"/>
    </xf>
    <xf numFmtId="179" fontId="20" fillId="0" borderId="18" xfId="43" applyNumberFormat="1" applyFont="1" applyFill="1" applyBorder="1" applyAlignment="1">
      <alignment horizontal="center" vertical="center"/>
    </xf>
    <xf numFmtId="0" fontId="20" fillId="0" borderId="18" xfId="43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4" fillId="0" borderId="0" xfId="0" applyFo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0" fillId="0" borderId="10" xfId="0" applyFont="1" applyFill="1" applyBorder="1">
      <alignment vertical="center"/>
    </xf>
    <xf numFmtId="0" fontId="20" fillId="0" borderId="10" xfId="0" applyFont="1" applyBorder="1">
      <alignment vertical="center"/>
    </xf>
    <xf numFmtId="182" fontId="2" fillId="0" borderId="10" xfId="44" applyNumberFormat="1" applyFill="1" applyBorder="1" applyAlignment="1">
      <alignment horizontal="right" vertical="center"/>
    </xf>
    <xf numFmtId="0" fontId="2" fillId="0" borderId="10" xfId="44" applyFont="1" applyFill="1" applyBorder="1" applyAlignment="1">
      <alignment vertical="center" wrapText="1"/>
    </xf>
    <xf numFmtId="3" fontId="2" fillId="0" borderId="10" xfId="44" applyNumberFormat="1" applyFill="1" applyBorder="1" applyAlignment="1">
      <alignment horizontal="right" vertical="center"/>
    </xf>
    <xf numFmtId="3" fontId="2" fillId="0" borderId="10" xfId="44" applyNumberFormat="1" applyFont="1" applyFill="1" applyBorder="1" applyAlignment="1">
      <alignment horizontal="right" vertical="center"/>
    </xf>
    <xf numFmtId="4" fontId="2" fillId="0" borderId="10" xfId="44" applyNumberFormat="1" applyFont="1" applyFill="1" applyBorder="1" applyAlignment="1" applyProtection="1">
      <alignment horizontal="right" vertical="center"/>
    </xf>
    <xf numFmtId="176" fontId="20" fillId="0" borderId="0" xfId="44" applyNumberFormat="1" applyFont="1" applyFill="1" applyAlignment="1" applyProtection="1">
      <alignment horizontal="left" vertical="center"/>
    </xf>
    <xf numFmtId="49" fontId="2" fillId="0" borderId="10" xfId="46" applyNumberFormat="1" applyFont="1" applyFill="1" applyBorder="1" applyAlignment="1" applyProtection="1">
      <alignment horizontal="left" vertical="center"/>
    </xf>
    <xf numFmtId="3" fontId="2" fillId="0" borderId="10" xfId="46" applyNumberFormat="1" applyFont="1" applyFill="1" applyBorder="1" applyAlignment="1" applyProtection="1">
      <alignment horizontal="right" vertical="center"/>
    </xf>
    <xf numFmtId="0" fontId="2" fillId="0" borderId="0" xfId="46" applyFont="1" applyFill="1" applyAlignment="1">
      <alignment vertical="center"/>
    </xf>
    <xf numFmtId="180" fontId="2" fillId="0" borderId="10" xfId="47" applyNumberFormat="1" applyFont="1" applyFill="1" applyBorder="1" applyAlignment="1" applyProtection="1">
      <alignment horizontal="right" vertical="center"/>
    </xf>
    <xf numFmtId="180" fontId="2" fillId="0" borderId="10" xfId="47" applyNumberFormat="1" applyFill="1" applyBorder="1" applyAlignment="1">
      <alignment horizontal="right" vertical="center"/>
    </xf>
    <xf numFmtId="180" fontId="2" fillId="0" borderId="10" xfId="47" applyNumberFormat="1" applyFill="1" applyBorder="1" applyAlignment="1">
      <alignment vertical="center"/>
    </xf>
    <xf numFmtId="0" fontId="2" fillId="0" borderId="10" xfId="47" applyFont="1" applyFill="1" applyBorder="1" applyAlignment="1">
      <alignment vertical="center" wrapText="1"/>
    </xf>
    <xf numFmtId="182" fontId="2" fillId="0" borderId="10" xfId="47" applyNumberFormat="1" applyFont="1" applyFill="1" applyBorder="1" applyAlignment="1" applyProtection="1">
      <alignment horizontal="right" vertical="center"/>
    </xf>
    <xf numFmtId="180" fontId="2" fillId="0" borderId="10" xfId="47" applyNumberFormat="1" applyFont="1" applyFill="1" applyBorder="1" applyAlignment="1" applyProtection="1">
      <alignment vertical="center"/>
    </xf>
    <xf numFmtId="49" fontId="2" fillId="0" borderId="10" xfId="43" applyNumberFormat="1" applyFont="1" applyFill="1" applyBorder="1" applyAlignment="1" applyProtection="1">
      <alignment horizontal="left" vertical="center"/>
    </xf>
    <xf numFmtId="182" fontId="2" fillId="0" borderId="10" xfId="43" applyNumberFormat="1" applyFont="1" applyFill="1" applyBorder="1" applyAlignment="1" applyProtection="1">
      <alignment horizontal="right" vertical="center"/>
    </xf>
    <xf numFmtId="181" fontId="2" fillId="0" borderId="10" xfId="43" applyNumberFormat="1" applyFont="1" applyFill="1" applyBorder="1" applyAlignment="1" applyProtection="1">
      <alignment horizontal="right" vertical="center"/>
    </xf>
    <xf numFmtId="0" fontId="2" fillId="0" borderId="0" xfId="43" applyFont="1" applyFill="1" applyAlignment="1">
      <alignment horizontal="right"/>
    </xf>
    <xf numFmtId="4" fontId="20" fillId="0" borderId="10" xfId="0" applyNumberFormat="1" applyFont="1" applyFill="1" applyBorder="1" applyAlignment="1">
      <alignment horizontal="right" vertical="center"/>
    </xf>
    <xf numFmtId="0" fontId="20" fillId="0" borderId="10" xfId="46" applyNumberFormat="1" applyFont="1" applyFill="1" applyBorder="1" applyAlignment="1" applyProtection="1">
      <alignment horizontal="center" vertical="center"/>
    </xf>
    <xf numFmtId="0" fontId="20" fillId="0" borderId="10" xfId="46" applyNumberFormat="1" applyFont="1" applyFill="1" applyBorder="1" applyAlignment="1" applyProtection="1">
      <alignment horizontal="center" vertical="center" wrapText="1"/>
    </xf>
    <xf numFmtId="176" fontId="20" fillId="0" borderId="10" xfId="47" applyNumberFormat="1" applyFont="1" applyFill="1" applyBorder="1" applyAlignment="1" applyProtection="1">
      <alignment horizontal="center" vertical="center"/>
    </xf>
    <xf numFmtId="43" fontId="0" fillId="0" borderId="0" xfId="55" applyFont="1">
      <alignment vertical="center"/>
    </xf>
    <xf numFmtId="41" fontId="2" fillId="0" borderId="10" xfId="55" applyNumberFormat="1" applyFont="1" applyFill="1" applyBorder="1" applyAlignment="1" applyProtection="1">
      <alignment horizontal="right" vertical="center"/>
    </xf>
    <xf numFmtId="0" fontId="2" fillId="0" borderId="10" xfId="47" applyFill="1" applyBorder="1" applyAlignment="1">
      <alignment horizontal="left" vertical="center" wrapText="1"/>
    </xf>
    <xf numFmtId="49" fontId="20" fillId="0" borderId="10" xfId="47" applyNumberFormat="1" applyFont="1" applyFill="1" applyBorder="1" applyAlignment="1">
      <alignment horizontal="left" vertical="center"/>
    </xf>
    <xf numFmtId="3" fontId="20" fillId="0" borderId="10" xfId="47" applyNumberFormat="1" applyFont="1" applyFill="1" applyBorder="1" applyAlignment="1" applyProtection="1">
      <alignment vertical="center"/>
    </xf>
    <xf numFmtId="180" fontId="2" fillId="0" borderId="10" xfId="44" applyNumberFormat="1" applyFill="1" applyBorder="1" applyAlignment="1">
      <alignment horizontal="right" vertical="center"/>
    </xf>
    <xf numFmtId="180" fontId="2" fillId="0" borderId="10" xfId="44" applyNumberFormat="1" applyFont="1" applyFill="1" applyBorder="1" applyAlignment="1">
      <alignment horizontal="right" vertical="center"/>
    </xf>
    <xf numFmtId="180" fontId="2" fillId="0" borderId="10" xfId="44" applyNumberFormat="1" applyFont="1" applyFill="1" applyBorder="1" applyAlignment="1" applyProtection="1">
      <alignment horizontal="right" vertical="center"/>
    </xf>
    <xf numFmtId="0" fontId="2" fillId="0" borderId="10" xfId="47" applyFont="1" applyFill="1" applyBorder="1" applyAlignment="1">
      <alignment horizontal="left" vertical="center" wrapText="1"/>
    </xf>
    <xf numFmtId="178" fontId="25" fillId="24" borderId="0" xfId="45" applyNumberFormat="1" applyFont="1" applyFill="1" applyAlignment="1" applyProtection="1">
      <alignment horizontal="center" vertical="center" wrapText="1"/>
    </xf>
    <xf numFmtId="179" fontId="26" fillId="24" borderId="0" xfId="45" applyNumberFormat="1" applyFont="1" applyFill="1" applyAlignment="1" applyProtection="1">
      <alignment horizontal="center" vertical="center"/>
    </xf>
    <xf numFmtId="0" fontId="26" fillId="24" borderId="0" xfId="45" applyNumberFormat="1" applyFont="1" applyFill="1" applyAlignment="1" applyProtection="1">
      <alignment horizontal="right" vertical="center" wrapText="1"/>
    </xf>
    <xf numFmtId="0" fontId="26" fillId="24" borderId="0" xfId="45" applyNumberFormat="1" applyFont="1" applyFill="1" applyAlignment="1" applyProtection="1">
      <alignment vertical="center" wrapText="1"/>
    </xf>
    <xf numFmtId="177" fontId="26" fillId="24" borderId="0" xfId="45" applyNumberFormat="1" applyFont="1" applyFill="1" applyAlignment="1" applyProtection="1">
      <alignment vertical="center" wrapText="1"/>
    </xf>
    <xf numFmtId="177" fontId="26" fillId="24" borderId="0" xfId="45" applyNumberFormat="1" applyFont="1" applyFill="1" applyAlignment="1" applyProtection="1">
      <alignment horizontal="center" vertical="center"/>
    </xf>
    <xf numFmtId="0" fontId="25" fillId="24" borderId="0" xfId="45" applyFont="1" applyFill="1"/>
    <xf numFmtId="177" fontId="26" fillId="24" borderId="0" xfId="45" applyNumberFormat="1" applyFont="1" applyFill="1" applyAlignment="1" applyProtection="1">
      <alignment horizontal="center" vertical="center" wrapText="1"/>
    </xf>
    <xf numFmtId="178" fontId="26" fillId="24" borderId="10" xfId="45" applyNumberFormat="1" applyFont="1" applyFill="1" applyBorder="1" applyAlignment="1" applyProtection="1">
      <alignment horizontal="center" vertical="center"/>
    </xf>
    <xf numFmtId="179" fontId="26" fillId="24" borderId="10" xfId="45" applyNumberFormat="1" applyFont="1" applyFill="1" applyBorder="1" applyAlignment="1" applyProtection="1">
      <alignment horizontal="center" vertical="center"/>
    </xf>
    <xf numFmtId="0" fontId="26" fillId="24" borderId="14" xfId="45" applyNumberFormat="1" applyFont="1" applyFill="1" applyBorder="1" applyAlignment="1" applyProtection="1">
      <alignment horizontal="center" vertical="center" wrapText="1"/>
    </xf>
    <xf numFmtId="0" fontId="26" fillId="24" borderId="16" xfId="45" applyNumberFormat="1" applyFont="1" applyFill="1" applyBorder="1" applyAlignment="1" applyProtection="1">
      <alignment horizontal="center" vertical="center"/>
    </xf>
    <xf numFmtId="0" fontId="26" fillId="24" borderId="17" xfId="45" applyNumberFormat="1" applyFont="1" applyFill="1" applyBorder="1" applyAlignment="1" applyProtection="1">
      <alignment horizontal="center" vertical="center" wrapText="1"/>
    </xf>
    <xf numFmtId="49" fontId="25" fillId="24" borderId="17" xfId="45" applyNumberFormat="1" applyFont="1" applyFill="1" applyBorder="1" applyAlignment="1">
      <alignment vertical="center"/>
    </xf>
    <xf numFmtId="178" fontId="26" fillId="24" borderId="18" xfId="45" applyNumberFormat="1" applyFont="1" applyFill="1" applyBorder="1" applyAlignment="1" applyProtection="1">
      <alignment horizontal="center" vertical="center"/>
    </xf>
    <xf numFmtId="179" fontId="26" fillId="24" borderId="18" xfId="45" applyNumberFormat="1" applyFont="1" applyFill="1" applyBorder="1" applyAlignment="1" applyProtection="1">
      <alignment horizontal="center" vertical="center"/>
    </xf>
    <xf numFmtId="179" fontId="26" fillId="24" borderId="19" xfId="45" applyNumberFormat="1" applyFont="1" applyFill="1" applyBorder="1" applyAlignment="1" applyProtection="1">
      <alignment horizontal="center" vertical="center"/>
    </xf>
    <xf numFmtId="49" fontId="26" fillId="24" borderId="18" xfId="45" applyNumberFormat="1" applyFont="1" applyFill="1" applyBorder="1" applyAlignment="1" applyProtection="1">
      <alignment horizontal="center" vertical="center" wrapText="1"/>
    </xf>
    <xf numFmtId="0" fontId="26" fillId="24" borderId="20" xfId="45" applyNumberFormat="1" applyFont="1" applyFill="1" applyBorder="1" applyAlignment="1" applyProtection="1">
      <alignment horizontal="center" vertical="center" wrapText="1"/>
    </xf>
    <xf numFmtId="0" fontId="26" fillId="24" borderId="18" xfId="45" applyNumberFormat="1" applyFont="1" applyFill="1" applyBorder="1" applyAlignment="1" applyProtection="1">
      <alignment horizontal="center" vertical="center" wrapText="1"/>
    </xf>
    <xf numFmtId="49" fontId="25" fillId="24" borderId="10" xfId="45" applyNumberFormat="1" applyFont="1" applyFill="1" applyBorder="1" applyAlignment="1" applyProtection="1">
      <alignment horizontal="left" vertical="center"/>
    </xf>
    <xf numFmtId="3" fontId="25" fillId="24" borderId="10" xfId="45" applyNumberFormat="1" applyFont="1" applyFill="1" applyBorder="1" applyAlignment="1" applyProtection="1">
      <alignment horizontal="right" vertical="center"/>
    </xf>
    <xf numFmtId="3" fontId="25" fillId="24" borderId="0" xfId="45" applyNumberFormat="1" applyFont="1" applyFill="1"/>
    <xf numFmtId="0" fontId="28" fillId="24" borderId="0" xfId="0" applyFont="1" applyFill="1">
      <alignment vertical="center"/>
    </xf>
    <xf numFmtId="43" fontId="28" fillId="24" borderId="0" xfId="55" applyFont="1" applyFill="1">
      <alignment vertical="center"/>
    </xf>
    <xf numFmtId="176" fontId="26" fillId="0" borderId="0" xfId="47" applyNumberFormat="1" applyFont="1" applyFill="1" applyAlignment="1" applyProtection="1">
      <alignment horizontal="left" vertical="center"/>
    </xf>
    <xf numFmtId="0" fontId="26" fillId="24" borderId="0" xfId="0" applyFont="1" applyFill="1">
      <alignment vertical="center"/>
    </xf>
    <xf numFmtId="0" fontId="29" fillId="24" borderId="0" xfId="0" applyFont="1" applyFill="1">
      <alignment vertical="center"/>
    </xf>
    <xf numFmtId="0" fontId="28" fillId="24" borderId="10" xfId="0" applyFont="1" applyFill="1" applyBorder="1" applyAlignment="1">
      <alignment horizontal="center" vertical="center"/>
    </xf>
    <xf numFmtId="49" fontId="26" fillId="24" borderId="10" xfId="0" applyNumberFormat="1" applyFont="1" applyFill="1" applyBorder="1">
      <alignment vertical="center"/>
    </xf>
    <xf numFmtId="3" fontId="26" fillId="24" borderId="10" xfId="0" applyNumberFormat="1" applyFont="1" applyFill="1" applyBorder="1">
      <alignment vertical="center"/>
    </xf>
    <xf numFmtId="0" fontId="26" fillId="0" borderId="0" xfId="0" applyFont="1" applyFill="1">
      <alignment vertical="center"/>
    </xf>
    <xf numFmtId="176" fontId="21" fillId="0" borderId="0" xfId="44" applyNumberFormat="1" applyFont="1" applyFill="1" applyAlignment="1" applyProtection="1">
      <alignment horizontal="center" vertical="center"/>
    </xf>
    <xf numFmtId="176" fontId="20" fillId="0" borderId="18" xfId="44" applyNumberFormat="1" applyFont="1" applyFill="1" applyBorder="1" applyAlignment="1" applyProtection="1">
      <alignment horizontal="center" vertical="center" wrapText="1"/>
    </xf>
    <xf numFmtId="0" fontId="2" fillId="0" borderId="17" xfId="44" applyFill="1" applyBorder="1" applyAlignment="1">
      <alignment horizontal="center" vertical="center" wrapText="1"/>
    </xf>
    <xf numFmtId="0" fontId="2" fillId="0" borderId="14" xfId="44" applyFill="1" applyBorder="1" applyAlignment="1">
      <alignment horizontal="center" vertical="center" wrapText="1"/>
    </xf>
    <xf numFmtId="49" fontId="2" fillId="0" borderId="10" xfId="44" applyNumberFormat="1" applyFill="1" applyBorder="1" applyAlignment="1">
      <alignment horizontal="center" vertical="center" wrapText="1"/>
    </xf>
    <xf numFmtId="0" fontId="2" fillId="0" borderId="10" xfId="44" applyFill="1" applyBorder="1" applyAlignment="1">
      <alignment horizontal="center" vertical="center" wrapText="1"/>
    </xf>
    <xf numFmtId="49" fontId="2" fillId="0" borderId="10" xfId="44" applyNumberFormat="1" applyFill="1" applyBorder="1" applyAlignment="1" applyProtection="1">
      <alignment horizontal="center" vertical="center" wrapText="1"/>
    </xf>
    <xf numFmtId="177" fontId="20" fillId="0" borderId="10" xfId="44" applyNumberFormat="1" applyFont="1" applyFill="1" applyBorder="1" applyAlignment="1" applyProtection="1">
      <alignment horizontal="center" vertical="center"/>
    </xf>
    <xf numFmtId="49" fontId="2" fillId="0" borderId="10" xfId="44" applyNumberFormat="1" applyFont="1" applyFill="1" applyBorder="1" applyAlignment="1">
      <alignment horizontal="center" vertical="center" wrapText="1"/>
    </xf>
    <xf numFmtId="176" fontId="20" fillId="0" borderId="22" xfId="44" applyNumberFormat="1" applyFont="1" applyFill="1" applyBorder="1" applyAlignment="1" applyProtection="1">
      <alignment horizontal="center" vertical="center" wrapText="1"/>
    </xf>
    <xf numFmtId="176" fontId="20" fillId="0" borderId="11" xfId="44" applyNumberFormat="1" applyFont="1" applyFill="1" applyBorder="1" applyAlignment="1" applyProtection="1">
      <alignment horizontal="center" vertical="center"/>
    </xf>
    <xf numFmtId="176" fontId="20" fillId="0" borderId="13" xfId="44" applyNumberFormat="1" applyFont="1" applyFill="1" applyBorder="1" applyAlignment="1" applyProtection="1">
      <alignment horizontal="center" vertical="center"/>
    </xf>
    <xf numFmtId="176" fontId="20" fillId="0" borderId="12" xfId="44" applyNumberFormat="1" applyFont="1" applyFill="1" applyBorder="1" applyAlignment="1" applyProtection="1">
      <alignment horizontal="center" vertical="center"/>
    </xf>
    <xf numFmtId="49" fontId="2" fillId="0" borderId="10" xfId="44" applyNumberFormat="1" applyFont="1" applyFill="1" applyBorder="1" applyAlignment="1" applyProtection="1">
      <alignment horizontal="center" vertical="center" wrapText="1"/>
    </xf>
    <xf numFmtId="0" fontId="26" fillId="24" borderId="10" xfId="45" applyNumberFormat="1" applyFont="1" applyFill="1" applyBorder="1" applyAlignment="1" applyProtection="1">
      <alignment horizontal="center" vertical="center" wrapText="1"/>
    </xf>
    <xf numFmtId="178" fontId="27" fillId="24" borderId="0" xfId="45" applyNumberFormat="1" applyFont="1" applyFill="1" applyAlignment="1" applyProtection="1">
      <alignment horizontal="center" vertical="center"/>
    </xf>
    <xf numFmtId="178" fontId="26" fillId="24" borderId="21" xfId="45" applyNumberFormat="1" applyFont="1" applyFill="1" applyBorder="1" applyAlignment="1" applyProtection="1">
      <alignment horizontal="left" vertical="center"/>
    </xf>
    <xf numFmtId="0" fontId="26" fillId="24" borderId="10" xfId="45" applyNumberFormat="1" applyFont="1" applyFill="1" applyBorder="1" applyAlignment="1" applyProtection="1">
      <alignment horizontal="center" vertical="center"/>
    </xf>
    <xf numFmtId="0" fontId="26" fillId="24" borderId="18" xfId="45" applyNumberFormat="1" applyFont="1" applyFill="1" applyBorder="1" applyAlignment="1" applyProtection="1">
      <alignment horizontal="center" vertical="center" wrapText="1"/>
    </xf>
    <xf numFmtId="0" fontId="26" fillId="24" borderId="11" xfId="45" applyNumberFormat="1" applyFont="1" applyFill="1" applyBorder="1" applyAlignment="1" applyProtection="1">
      <alignment horizontal="center" vertical="center" wrapText="1"/>
    </xf>
    <xf numFmtId="0" fontId="26" fillId="24" borderId="11" xfId="45" applyNumberFormat="1" applyFont="1" applyFill="1" applyBorder="1" applyAlignment="1" applyProtection="1">
      <alignment horizontal="center" vertical="center"/>
    </xf>
    <xf numFmtId="0" fontId="26" fillId="24" borderId="13" xfId="45" applyNumberFormat="1" applyFont="1" applyFill="1" applyBorder="1" applyAlignment="1" applyProtection="1">
      <alignment horizontal="center" vertical="center"/>
    </xf>
    <xf numFmtId="0" fontId="26" fillId="24" borderId="12" xfId="45" applyNumberFormat="1" applyFont="1" applyFill="1" applyBorder="1" applyAlignment="1" applyProtection="1">
      <alignment horizontal="center" vertical="center"/>
    </xf>
    <xf numFmtId="0" fontId="26" fillId="24" borderId="18" xfId="45" applyNumberFormat="1" applyFont="1" applyFill="1" applyBorder="1" applyAlignment="1" applyProtection="1">
      <alignment horizontal="center" vertical="center"/>
    </xf>
    <xf numFmtId="0" fontId="26" fillId="24" borderId="14" xfId="45" applyNumberFormat="1" applyFont="1" applyFill="1" applyBorder="1" applyAlignment="1" applyProtection="1">
      <alignment horizontal="center" vertical="center"/>
    </xf>
    <xf numFmtId="49" fontId="25" fillId="24" borderId="20" xfId="45" applyNumberFormat="1" applyFont="1" applyFill="1" applyBorder="1" applyAlignment="1">
      <alignment horizontal="center" vertical="center" wrapText="1"/>
    </xf>
    <xf numFmtId="49" fontId="25" fillId="24" borderId="10" xfId="45" applyNumberFormat="1" applyFont="1" applyFill="1" applyBorder="1" applyAlignment="1">
      <alignment horizontal="center" vertical="center" wrapText="1"/>
    </xf>
    <xf numFmtId="49" fontId="25" fillId="24" borderId="18" xfId="45" applyNumberFormat="1" applyFont="1" applyFill="1" applyBorder="1" applyAlignment="1">
      <alignment horizontal="center" vertical="center" wrapText="1"/>
    </xf>
    <xf numFmtId="0" fontId="20" fillId="0" borderId="11" xfId="46" applyNumberFormat="1" applyFont="1" applyFill="1" applyBorder="1" applyAlignment="1" applyProtection="1">
      <alignment horizontal="center" vertical="center" wrapText="1"/>
    </xf>
    <xf numFmtId="0" fontId="20" fillId="0" borderId="13" xfId="46" applyNumberFormat="1" applyFont="1" applyFill="1" applyBorder="1" applyAlignment="1" applyProtection="1">
      <alignment horizontal="center" vertical="center" wrapText="1"/>
    </xf>
    <xf numFmtId="0" fontId="20" fillId="0" borderId="12" xfId="46" applyNumberFormat="1" applyFont="1" applyFill="1" applyBorder="1" applyAlignment="1" applyProtection="1">
      <alignment horizontal="center" vertical="center" wrapText="1"/>
    </xf>
    <xf numFmtId="0" fontId="21" fillId="0" borderId="0" xfId="46" applyNumberFormat="1" applyFont="1" applyFill="1" applyAlignment="1" applyProtection="1">
      <alignment horizontal="center" vertical="center"/>
    </xf>
    <xf numFmtId="0" fontId="20" fillId="0" borderId="10" xfId="46" applyNumberFormat="1" applyFont="1" applyFill="1" applyBorder="1" applyAlignment="1" applyProtection="1">
      <alignment horizontal="center" vertical="center"/>
    </xf>
    <xf numFmtId="0" fontId="20" fillId="0" borderId="10" xfId="46" applyNumberFormat="1" applyFont="1" applyFill="1" applyBorder="1" applyAlignment="1" applyProtection="1">
      <alignment horizontal="center" vertical="center" wrapText="1"/>
    </xf>
    <xf numFmtId="178" fontId="26" fillId="0" borderId="21" xfId="46" applyNumberFormat="1" applyFont="1" applyFill="1" applyBorder="1" applyAlignment="1" applyProtection="1">
      <alignment horizontal="left" vertical="center"/>
    </xf>
    <xf numFmtId="178" fontId="20" fillId="0" borderId="21" xfId="46" applyNumberFormat="1" applyFont="1" applyFill="1" applyBorder="1" applyAlignment="1" applyProtection="1">
      <alignment horizontal="left" vertical="center"/>
    </xf>
    <xf numFmtId="0" fontId="2" fillId="0" borderId="10" xfId="47" applyFont="1" applyFill="1" applyBorder="1" applyAlignment="1">
      <alignment horizontal="center" vertical="center"/>
    </xf>
    <xf numFmtId="0" fontId="2" fillId="0" borderId="10" xfId="47" applyFill="1" applyBorder="1" applyAlignment="1">
      <alignment horizontal="center" vertical="center"/>
    </xf>
    <xf numFmtId="49" fontId="2" fillId="0" borderId="10" xfId="47" applyNumberFormat="1" applyFont="1" applyFill="1" applyBorder="1" applyAlignment="1" applyProtection="1">
      <alignment horizontal="center" vertical="center" wrapText="1"/>
    </xf>
    <xf numFmtId="176" fontId="21" fillId="0" borderId="0" xfId="47" applyNumberFormat="1" applyFont="1" applyFill="1" applyAlignment="1" applyProtection="1">
      <alignment horizontal="center" vertical="center"/>
    </xf>
    <xf numFmtId="176" fontId="20" fillId="0" borderId="18" xfId="47" applyNumberFormat="1" applyFont="1" applyFill="1" applyBorder="1" applyAlignment="1" applyProtection="1">
      <alignment horizontal="center" vertical="center" wrapText="1"/>
    </xf>
    <xf numFmtId="0" fontId="2" fillId="0" borderId="17" xfId="47" applyFill="1" applyBorder="1" applyAlignment="1">
      <alignment horizontal="center" vertical="center" wrapText="1"/>
    </xf>
    <xf numFmtId="0" fontId="2" fillId="0" borderId="14" xfId="47" applyFill="1" applyBorder="1" applyAlignment="1">
      <alignment horizontal="center" vertical="center" wrapText="1"/>
    </xf>
    <xf numFmtId="49" fontId="2" fillId="0" borderId="10" xfId="47" applyNumberFormat="1" applyFill="1" applyBorder="1" applyAlignment="1">
      <alignment horizontal="center" vertical="center" wrapText="1"/>
    </xf>
    <xf numFmtId="0" fontId="2" fillId="0" borderId="10" xfId="47" applyFill="1" applyBorder="1" applyAlignment="1">
      <alignment horizontal="center" vertical="center" wrapText="1"/>
    </xf>
    <xf numFmtId="176" fontId="20" fillId="0" borderId="22" xfId="47" applyNumberFormat="1" applyFont="1" applyFill="1" applyBorder="1" applyAlignment="1" applyProtection="1">
      <alignment horizontal="center" vertical="center" wrapText="1"/>
    </xf>
    <xf numFmtId="176" fontId="20" fillId="0" borderId="10" xfId="47" applyNumberFormat="1" applyFont="1" applyFill="1" applyBorder="1" applyAlignment="1" applyProtection="1">
      <alignment horizontal="center" vertical="center"/>
    </xf>
    <xf numFmtId="177" fontId="20" fillId="0" borderId="10" xfId="47" applyNumberFormat="1" applyFont="1" applyFill="1" applyBorder="1" applyAlignment="1" applyProtection="1">
      <alignment horizontal="center" vertical="center"/>
    </xf>
    <xf numFmtId="176" fontId="21" fillId="0" borderId="0" xfId="43" applyNumberFormat="1" applyFont="1" applyFill="1" applyAlignment="1" applyProtection="1">
      <alignment horizontal="center" vertical="center"/>
    </xf>
    <xf numFmtId="0" fontId="22" fillId="0" borderId="13" xfId="43" applyNumberFormat="1" applyFont="1" applyFill="1" applyBorder="1" applyAlignment="1" applyProtection="1">
      <alignment horizontal="center" vertical="center" wrapText="1"/>
    </xf>
    <xf numFmtId="0" fontId="22" fillId="0" borderId="12" xfId="43" applyNumberFormat="1" applyFont="1" applyFill="1" applyBorder="1" applyAlignment="1" applyProtection="1">
      <alignment horizontal="center" vertical="center" wrapText="1"/>
    </xf>
    <xf numFmtId="0" fontId="20" fillId="0" borderId="10" xfId="43" applyNumberFormat="1" applyFont="1" applyFill="1" applyBorder="1" applyAlignment="1" applyProtection="1">
      <alignment horizontal="center" vertical="center" wrapText="1"/>
    </xf>
    <xf numFmtId="0" fontId="20" fillId="0" borderId="10" xfId="43" applyNumberFormat="1" applyFont="1" applyFill="1" applyBorder="1" applyAlignment="1">
      <alignment horizontal="center" vertical="center" wrapText="1"/>
    </xf>
    <xf numFmtId="0" fontId="20" fillId="0" borderId="17" xfId="43" applyNumberFormat="1" applyFont="1" applyFill="1" applyBorder="1" applyAlignment="1" applyProtection="1">
      <alignment horizontal="center" vertical="center" wrapText="1"/>
    </xf>
    <xf numFmtId="0" fontId="20" fillId="0" borderId="14" xfId="43" applyNumberFormat="1" applyFont="1" applyFill="1" applyBorder="1" applyAlignment="1" applyProtection="1">
      <alignment horizontal="center" vertical="center" wrapText="1"/>
    </xf>
    <xf numFmtId="0" fontId="20" fillId="0" borderId="18" xfId="43" applyNumberFormat="1" applyFont="1" applyFill="1" applyBorder="1" applyAlignment="1" applyProtection="1">
      <alignment horizontal="center" vertical="center" wrapText="1"/>
    </xf>
    <xf numFmtId="0" fontId="20" fillId="0" borderId="12" xfId="43" applyNumberFormat="1" applyFont="1" applyFill="1" applyBorder="1" applyAlignment="1" applyProtection="1">
      <alignment horizontal="center" vertical="center" wrapText="1"/>
    </xf>
    <xf numFmtId="178" fontId="26" fillId="0" borderId="21" xfId="43" applyNumberFormat="1" applyFont="1" applyFill="1" applyBorder="1" applyAlignment="1">
      <alignment horizontal="left" vertical="center"/>
    </xf>
    <xf numFmtId="178" fontId="20" fillId="0" borderId="21" xfId="43" applyNumberFormat="1" applyFont="1" applyFill="1" applyBorder="1" applyAlignment="1">
      <alignment horizontal="left" vertical="center"/>
    </xf>
    <xf numFmtId="178" fontId="20" fillId="0" borderId="10" xfId="43" applyNumberFormat="1" applyFont="1" applyFill="1" applyBorder="1" applyAlignment="1">
      <alignment horizontal="center" vertical="center"/>
    </xf>
    <xf numFmtId="179" fontId="20" fillId="0" borderId="10" xfId="43" applyNumberFormat="1" applyFont="1" applyFill="1" applyBorder="1" applyAlignment="1">
      <alignment horizontal="center" vertical="center"/>
    </xf>
    <xf numFmtId="0" fontId="26" fillId="24" borderId="18" xfId="0" applyFont="1" applyFill="1" applyBorder="1" applyAlignment="1">
      <alignment horizontal="center" vertical="center" wrapText="1"/>
    </xf>
    <xf numFmtId="0" fontId="26" fillId="24" borderId="14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 vertical="center"/>
    </xf>
    <xf numFmtId="0" fontId="26" fillId="24" borderId="18" xfId="0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horizontal="center" vertical="center"/>
    </xf>
    <xf numFmtId="0" fontId="26" fillId="24" borderId="14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0" fontId="26" fillId="2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left" vertical="center" wrapText="1"/>
    </xf>
    <xf numFmtId="0" fontId="20" fillId="0" borderId="0" xfId="43" applyFont="1" applyAlignment="1">
      <alignment horizontal="center" vertical="center"/>
    </xf>
    <xf numFmtId="0" fontId="20" fillId="0" borderId="21" xfId="43" applyFont="1" applyFill="1" applyBorder="1" applyAlignment="1">
      <alignment horizontal="center" vertical="center"/>
    </xf>
  </cellXfs>
  <cellStyles count="7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 builtinId="31" customBuiltin="1"/>
    <cellStyle name="40% - 强调文字颜色 2" xfId="14" builtinId="35" customBuiltin="1"/>
    <cellStyle name="40% - 强调文字颜色 3" xfId="15" builtinId="39" customBuiltin="1"/>
    <cellStyle name="40% - 强调文字颜色 4" xfId="16" builtinId="43" customBuiltin="1"/>
    <cellStyle name="40% - 强调文字颜色 5" xfId="17" builtinId="47" customBuiltin="1"/>
    <cellStyle name="40% - 强调文字颜色 6" xfId="18" builtinId="51" customBuiltin="1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标题" xfId="37" builtinId="15" customBuiltin="1"/>
    <cellStyle name="标题 1" xfId="38" builtinId="16" customBuiltin="1"/>
    <cellStyle name="标题 2" xfId="39" builtinId="17" customBuiltin="1"/>
    <cellStyle name="标题 3" xfId="40" builtinId="18" customBuiltin="1"/>
    <cellStyle name="标题 4" xfId="41" builtinId="19" customBuiltin="1"/>
    <cellStyle name="差" xfId="42" builtinId="27" customBuiltin="1"/>
    <cellStyle name="常规" xfId="0" builtinId="0"/>
    <cellStyle name="常规_40D129F20FD147A7BEB71C635229C749" xfId="43"/>
    <cellStyle name="常规_515BF58EC51C00A2E0530A09008B00A2" xfId="44"/>
    <cellStyle name="常规_515BF58EC51F00A2E0530A09008B00A2" xfId="45"/>
    <cellStyle name="常规_515BF58EC52100A2E0530A09008B00A2" xfId="46"/>
    <cellStyle name="常规_515BF58EC52A00A2E0530A09008B00A2" xfId="47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千位分隔" xfId="55" builtinId="3"/>
    <cellStyle name="强调文字颜色 1" xfId="56" builtinId="29" customBuiltin="1"/>
    <cellStyle name="强调文字颜色 2" xfId="57" builtinId="33" customBuiltin="1"/>
    <cellStyle name="强调文字颜色 3" xfId="58" builtinId="37" customBuiltin="1"/>
    <cellStyle name="强调文字颜色 4" xfId="59" builtinId="41" customBuiltin="1"/>
    <cellStyle name="强调文字颜色 5" xfId="60" builtinId="45" customBuiltin="1"/>
    <cellStyle name="强调文字颜色 6" xfId="61" builtinId="49" customBuiltin="1"/>
    <cellStyle name="适中" xfId="62" builtinId="28" customBuiltin="1"/>
    <cellStyle name="输出" xfId="63" builtinId="21" customBuiltin="1"/>
    <cellStyle name="输入" xfId="64" builtinId="20" customBuiltin="1"/>
    <cellStyle name="着色 1" xfId="66"/>
    <cellStyle name="着色 2" xfId="67"/>
    <cellStyle name="着色 3" xfId="68"/>
    <cellStyle name="着色 4" xfId="69"/>
    <cellStyle name="着色 5" xfId="70"/>
    <cellStyle name="着色 6" xfId="71"/>
    <cellStyle name="注释" xfId="6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showGridLines="0" showZeros="0" topLeftCell="C1" workbookViewId="0">
      <selection activeCell="N2" sqref="N2"/>
    </sheetView>
  </sheetViews>
  <sheetFormatPr defaultColWidth="6.875" defaultRowHeight="11.25" x14ac:dyDescent="0.15"/>
  <cols>
    <col min="1" max="1" width="33.5" style="6" customWidth="1"/>
    <col min="2" max="2" width="14.375" style="6" customWidth="1"/>
    <col min="3" max="3" width="23.375" style="6" customWidth="1"/>
    <col min="4" max="4" width="12.5" style="6" customWidth="1"/>
    <col min="5" max="5" width="11.625" style="6" customWidth="1"/>
    <col min="6" max="6" width="12.75" style="6" customWidth="1"/>
    <col min="7" max="9" width="14.75" style="6" customWidth="1"/>
    <col min="10" max="11" width="10.75" style="6" customWidth="1"/>
    <col min="12" max="12" width="11.875" style="6" customWidth="1"/>
    <col min="13" max="13" width="12.25" style="6" customWidth="1"/>
    <col min="14" max="14" width="13.25" style="6" customWidth="1"/>
    <col min="15" max="16384" width="6.875" style="6"/>
  </cols>
  <sheetData>
    <row r="1" spans="1:18" ht="11.25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 ht="24.95" customHeight="1" x14ac:dyDescent="0.15">
      <c r="A2" s="1"/>
      <c r="B2" s="2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8" ht="24.95" customHeight="1" x14ac:dyDescent="0.15">
      <c r="A3" s="146" t="s">
        <v>56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8" ht="24.95" customHeight="1" x14ac:dyDescent="0.15">
      <c r="A4" s="87" t="s">
        <v>254</v>
      </c>
      <c r="B4" s="7"/>
      <c r="C4" s="7"/>
      <c r="D4" s="4"/>
      <c r="E4" s="4"/>
      <c r="F4" s="5"/>
      <c r="G4" s="4"/>
      <c r="H4" s="4"/>
      <c r="I4" s="4"/>
      <c r="J4" s="4"/>
      <c r="K4" s="4"/>
      <c r="L4" s="4"/>
      <c r="M4" s="4"/>
      <c r="N4" s="5" t="s">
        <v>101</v>
      </c>
    </row>
    <row r="5" spans="1:18" ht="24.95" customHeight="1" x14ac:dyDescent="0.15">
      <c r="A5" s="8" t="s">
        <v>102</v>
      </c>
      <c r="B5" s="9"/>
      <c r="C5" s="156" t="s">
        <v>103</v>
      </c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/>
    </row>
    <row r="6" spans="1:18" ht="24.95" customHeight="1" x14ac:dyDescent="0.15">
      <c r="A6" s="147" t="s">
        <v>104</v>
      </c>
      <c r="B6" s="147" t="s">
        <v>105</v>
      </c>
      <c r="C6" s="155" t="s">
        <v>106</v>
      </c>
      <c r="D6" s="153" t="s">
        <v>57</v>
      </c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0"/>
      <c r="P6" s="10"/>
      <c r="Q6" s="10"/>
    </row>
    <row r="7" spans="1:18" ht="24.95" customHeight="1" x14ac:dyDescent="0.15">
      <c r="A7" s="148"/>
      <c r="B7" s="148"/>
      <c r="C7" s="148"/>
      <c r="D7" s="150" t="s">
        <v>107</v>
      </c>
      <c r="E7" s="159" t="s">
        <v>58</v>
      </c>
      <c r="F7" s="159"/>
      <c r="G7" s="159"/>
      <c r="H7" s="159"/>
      <c r="I7" s="159"/>
      <c r="J7" s="159"/>
      <c r="K7" s="152" t="s">
        <v>59</v>
      </c>
      <c r="L7" s="154" t="s">
        <v>60</v>
      </c>
      <c r="M7" s="150" t="s">
        <v>108</v>
      </c>
      <c r="N7" s="150" t="s">
        <v>109</v>
      </c>
      <c r="O7" s="10"/>
      <c r="P7" s="10"/>
      <c r="Q7" s="10"/>
    </row>
    <row r="8" spans="1:18" ht="24.95" customHeight="1" x14ac:dyDescent="0.15">
      <c r="A8" s="149"/>
      <c r="B8" s="148"/>
      <c r="C8" s="149"/>
      <c r="D8" s="151"/>
      <c r="E8" s="11" t="s">
        <v>110</v>
      </c>
      <c r="F8" s="11" t="s">
        <v>111</v>
      </c>
      <c r="G8" s="12" t="s">
        <v>61</v>
      </c>
      <c r="H8" s="11" t="s">
        <v>62</v>
      </c>
      <c r="I8" s="12" t="s">
        <v>63</v>
      </c>
      <c r="J8" s="11" t="s">
        <v>64</v>
      </c>
      <c r="K8" s="152"/>
      <c r="L8" s="151"/>
      <c r="M8" s="151"/>
      <c r="N8" s="151"/>
      <c r="O8" s="10"/>
      <c r="P8" s="10"/>
      <c r="Q8" s="10"/>
      <c r="R8" s="10"/>
    </row>
    <row r="9" spans="1:18" s="10" customFormat="1" ht="24.75" customHeight="1" x14ac:dyDescent="0.15">
      <c r="A9" s="13" t="s">
        <v>65</v>
      </c>
      <c r="B9" s="16">
        <v>239325715</v>
      </c>
      <c r="C9" s="107" t="s">
        <v>112</v>
      </c>
      <c r="D9" s="82">
        <v>335106035</v>
      </c>
      <c r="E9" s="82">
        <v>171092635</v>
      </c>
      <c r="F9" s="82">
        <v>167942635</v>
      </c>
      <c r="G9" s="82">
        <v>3150000</v>
      </c>
      <c r="H9" s="82">
        <v>0</v>
      </c>
      <c r="I9" s="82">
        <v>0</v>
      </c>
      <c r="J9" s="82">
        <v>0</v>
      </c>
      <c r="K9" s="82">
        <v>14013400</v>
      </c>
      <c r="L9" s="82">
        <v>0</v>
      </c>
      <c r="M9" s="82">
        <v>150000000</v>
      </c>
      <c r="N9" s="82">
        <v>0</v>
      </c>
    </row>
    <row r="10" spans="1:18" s="10" customFormat="1" ht="24.75" customHeight="1" x14ac:dyDescent="0.15">
      <c r="A10" s="14" t="s">
        <v>113</v>
      </c>
      <c r="B10" s="16">
        <v>236175715</v>
      </c>
      <c r="C10" s="108" t="s">
        <v>114</v>
      </c>
      <c r="D10" s="82">
        <v>272276835</v>
      </c>
      <c r="E10" s="82">
        <v>134676335</v>
      </c>
      <c r="F10" s="82">
        <v>134676335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137600500</v>
      </c>
      <c r="N10" s="82">
        <v>0</v>
      </c>
    </row>
    <row r="11" spans="1:18" s="10" customFormat="1" ht="24.75" customHeight="1" x14ac:dyDescent="0.15">
      <c r="A11" s="83" t="s">
        <v>66</v>
      </c>
      <c r="B11" s="16">
        <v>3150000</v>
      </c>
      <c r="C11" s="48" t="s">
        <v>115</v>
      </c>
      <c r="D11" s="82">
        <v>39843928</v>
      </c>
      <c r="E11" s="82">
        <v>33248928</v>
      </c>
      <c r="F11" s="82">
        <v>30126000</v>
      </c>
      <c r="G11" s="82">
        <v>3122928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6595000</v>
      </c>
      <c r="N11" s="82">
        <v>0</v>
      </c>
    </row>
    <row r="12" spans="1:18" s="10" customFormat="1" ht="24.75" customHeight="1" x14ac:dyDescent="0.15">
      <c r="A12" s="14" t="s">
        <v>67</v>
      </c>
      <c r="B12" s="16">
        <v>0</v>
      </c>
      <c r="C12" s="48" t="s">
        <v>116</v>
      </c>
      <c r="D12" s="82">
        <v>22985272</v>
      </c>
      <c r="E12" s="82">
        <v>3167372</v>
      </c>
      <c r="F12" s="82">
        <v>3140300</v>
      </c>
      <c r="G12" s="82">
        <v>27072</v>
      </c>
      <c r="H12" s="82">
        <v>0</v>
      </c>
      <c r="I12" s="82">
        <v>0</v>
      </c>
      <c r="J12" s="82">
        <v>0</v>
      </c>
      <c r="K12" s="82">
        <v>14013400</v>
      </c>
      <c r="L12" s="82">
        <v>0</v>
      </c>
      <c r="M12" s="82">
        <v>5804500</v>
      </c>
      <c r="N12" s="82">
        <v>0</v>
      </c>
    </row>
    <row r="13" spans="1:18" s="10" customFormat="1" ht="24.95" customHeight="1" x14ac:dyDescent="0.15">
      <c r="A13" s="15" t="s">
        <v>68</v>
      </c>
      <c r="B13" s="16">
        <v>0</v>
      </c>
      <c r="C13" s="48" t="s">
        <v>117</v>
      </c>
      <c r="D13" s="82">
        <v>207118780</v>
      </c>
      <c r="E13" s="82">
        <v>68233080</v>
      </c>
      <c r="F13" s="82">
        <v>68233080</v>
      </c>
      <c r="G13" s="82">
        <v>0</v>
      </c>
      <c r="H13" s="82">
        <v>0</v>
      </c>
      <c r="I13" s="82">
        <v>0</v>
      </c>
      <c r="J13" s="82">
        <v>0</v>
      </c>
      <c r="K13" s="82">
        <v>89285700</v>
      </c>
      <c r="L13" s="82">
        <v>0</v>
      </c>
      <c r="M13" s="82">
        <v>49600000</v>
      </c>
      <c r="N13" s="82">
        <v>0</v>
      </c>
    </row>
    <row r="14" spans="1:18" s="10" customFormat="1" ht="24.95" customHeight="1" x14ac:dyDescent="0.15">
      <c r="A14" s="15" t="s">
        <v>69</v>
      </c>
      <c r="B14" s="16">
        <v>0</v>
      </c>
      <c r="C14" s="48" t="s">
        <v>70</v>
      </c>
      <c r="D14" s="84">
        <v>202820000</v>
      </c>
      <c r="E14" s="84">
        <v>66220000</v>
      </c>
      <c r="F14" s="84">
        <v>66220000</v>
      </c>
      <c r="G14" s="84">
        <v>0</v>
      </c>
      <c r="H14" s="84">
        <v>0</v>
      </c>
      <c r="I14" s="84">
        <v>0</v>
      </c>
      <c r="J14" s="84">
        <v>0</v>
      </c>
      <c r="K14" s="84">
        <v>87000000</v>
      </c>
      <c r="L14" s="84">
        <v>0</v>
      </c>
      <c r="M14" s="84">
        <v>49600000</v>
      </c>
      <c r="N14" s="84">
        <v>0</v>
      </c>
    </row>
    <row r="15" spans="1:18" s="10" customFormat="1" ht="24.95" customHeight="1" x14ac:dyDescent="0.15">
      <c r="A15" s="13" t="s">
        <v>71</v>
      </c>
      <c r="B15" s="16">
        <v>103299100</v>
      </c>
      <c r="C15" s="109" t="s">
        <v>72</v>
      </c>
      <c r="D15" s="84">
        <v>4298780</v>
      </c>
      <c r="E15" s="84">
        <v>2013080</v>
      </c>
      <c r="F15" s="84">
        <v>2013080</v>
      </c>
      <c r="G15" s="84">
        <v>0</v>
      </c>
      <c r="H15" s="84">
        <v>0</v>
      </c>
      <c r="I15" s="84">
        <v>0</v>
      </c>
      <c r="J15" s="84">
        <v>0</v>
      </c>
      <c r="K15" s="84">
        <v>2285700</v>
      </c>
      <c r="L15" s="84">
        <v>0</v>
      </c>
      <c r="M15" s="84">
        <v>0</v>
      </c>
      <c r="N15" s="85">
        <v>0</v>
      </c>
    </row>
    <row r="16" spans="1:18" s="10" customFormat="1" ht="24.95" customHeight="1" x14ac:dyDescent="0.15">
      <c r="A16" s="13" t="s">
        <v>73</v>
      </c>
      <c r="B16" s="86">
        <v>0</v>
      </c>
      <c r="C16" s="104" t="s">
        <v>74</v>
      </c>
      <c r="D16" s="110">
        <v>0</v>
      </c>
      <c r="E16" s="110">
        <v>0</v>
      </c>
      <c r="F16" s="111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1">
        <v>0</v>
      </c>
      <c r="M16" s="110">
        <v>0</v>
      </c>
      <c r="N16" s="111">
        <v>0</v>
      </c>
    </row>
    <row r="17" spans="1:18" s="10" customFormat="1" ht="24.95" customHeight="1" x14ac:dyDescent="0.15">
      <c r="A17" s="13" t="s">
        <v>75</v>
      </c>
      <c r="B17" s="86">
        <v>199600000</v>
      </c>
      <c r="C17" s="104" t="s">
        <v>76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Q17" s="78"/>
      <c r="R17" s="78"/>
    </row>
    <row r="18" spans="1:18" s="10" customFormat="1" ht="24.95" customHeight="1" x14ac:dyDescent="0.15">
      <c r="A18" s="13" t="s">
        <v>77</v>
      </c>
      <c r="B18" s="86">
        <v>0</v>
      </c>
      <c r="C18" s="104" t="s">
        <v>78</v>
      </c>
      <c r="D18" s="112">
        <v>4298780</v>
      </c>
      <c r="E18" s="112">
        <v>2013080</v>
      </c>
      <c r="F18" s="112">
        <v>2013080</v>
      </c>
      <c r="G18" s="112">
        <v>0</v>
      </c>
      <c r="H18" s="112">
        <v>0</v>
      </c>
      <c r="I18" s="112">
        <v>0</v>
      </c>
      <c r="J18" s="112">
        <v>0</v>
      </c>
      <c r="K18" s="112">
        <v>2285700</v>
      </c>
      <c r="L18" s="112">
        <v>0</v>
      </c>
      <c r="M18" s="112">
        <v>0</v>
      </c>
      <c r="N18" s="112">
        <v>0</v>
      </c>
      <c r="Q18" s="78"/>
      <c r="R18" s="78"/>
    </row>
    <row r="19" spans="1:18" s="10" customFormat="1" ht="24.95" customHeight="1" x14ac:dyDescent="0.15">
      <c r="A19" s="13"/>
      <c r="B19" s="16"/>
      <c r="C19" s="17" t="s">
        <v>79</v>
      </c>
      <c r="D19" s="112">
        <v>0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Q19" s="78"/>
      <c r="R19" s="78"/>
    </row>
    <row r="20" spans="1:18" ht="24.95" customHeight="1" x14ac:dyDescent="0.15">
      <c r="A20" s="13"/>
      <c r="B20" s="18"/>
      <c r="C20" s="1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0"/>
      <c r="P20" s="10"/>
      <c r="Q20"/>
      <c r="R20"/>
    </row>
    <row r="21" spans="1:18" ht="24.95" customHeight="1" x14ac:dyDescent="0.15">
      <c r="A21" s="13"/>
      <c r="B21" s="18"/>
      <c r="C21" s="13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0"/>
      <c r="P21" s="10"/>
      <c r="Q21"/>
      <c r="R21"/>
    </row>
    <row r="22" spans="1:18" s="10" customFormat="1" ht="24.95" customHeight="1" x14ac:dyDescent="0.15">
      <c r="A22" s="17" t="s">
        <v>118</v>
      </c>
      <c r="B22" s="16">
        <v>542224815</v>
      </c>
      <c r="C22" s="17" t="s">
        <v>119</v>
      </c>
      <c r="D22" s="16">
        <v>542224815</v>
      </c>
      <c r="E22" s="16">
        <v>239325715</v>
      </c>
      <c r="F22" s="16">
        <v>236175715</v>
      </c>
      <c r="G22" s="16">
        <v>3150000</v>
      </c>
      <c r="H22" s="16">
        <v>0</v>
      </c>
      <c r="I22" s="16">
        <v>0</v>
      </c>
      <c r="J22" s="16">
        <v>0</v>
      </c>
      <c r="K22" s="16">
        <v>103299100</v>
      </c>
      <c r="L22" s="16">
        <v>0</v>
      </c>
      <c r="M22" s="16">
        <v>199600000</v>
      </c>
      <c r="N22" s="16">
        <v>0</v>
      </c>
      <c r="O22" s="19"/>
      <c r="Q22" s="78"/>
      <c r="R22" s="78"/>
    </row>
    <row r="23" spans="1:18" ht="24" customHeight="1" x14ac:dyDescent="0.15">
      <c r="A23" s="20"/>
      <c r="B23" s="10"/>
      <c r="C23" s="1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Q23"/>
      <c r="R23"/>
    </row>
    <row r="24" spans="1:18" ht="14.25" x14ac:dyDescent="0.15">
      <c r="B24" s="10"/>
      <c r="C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Q24"/>
      <c r="R24"/>
    </row>
    <row r="25" spans="1:18" ht="14.25" x14ac:dyDescent="0.15">
      <c r="B25" s="10"/>
      <c r="C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Q25"/>
      <c r="R25"/>
    </row>
    <row r="26" spans="1:18" ht="14.25" x14ac:dyDescent="0.15">
      <c r="C26" s="10"/>
      <c r="D26" s="10"/>
      <c r="E26" s="10"/>
      <c r="F26" s="10"/>
      <c r="G26" s="10"/>
      <c r="H26" s="10"/>
      <c r="I26" s="10"/>
      <c r="J26" s="10"/>
      <c r="K26" s="10"/>
      <c r="M26" s="10"/>
      <c r="N26" s="10"/>
      <c r="Q26"/>
      <c r="R26"/>
    </row>
    <row r="27" spans="1:18" ht="14.25" x14ac:dyDescent="0.15">
      <c r="C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Q27"/>
      <c r="R27"/>
    </row>
    <row r="28" spans="1:18" ht="14.25" x14ac:dyDescent="0.15">
      <c r="E28" s="10"/>
      <c r="F28" s="10"/>
      <c r="G28" s="10"/>
      <c r="H28" s="10"/>
      <c r="I28" s="10"/>
      <c r="J28" s="10"/>
      <c r="K28" s="10"/>
      <c r="L28" s="10"/>
      <c r="M28" s="10"/>
      <c r="N28" s="10"/>
      <c r="Q28"/>
      <c r="R28"/>
    </row>
    <row r="29" spans="1:18" ht="14.25" x14ac:dyDescent="0.15">
      <c r="E29" s="10"/>
      <c r="F29" s="10"/>
      <c r="G29" s="10"/>
      <c r="H29" s="10"/>
      <c r="I29" s="10"/>
      <c r="J29" s="10"/>
      <c r="K29" s="10"/>
      <c r="L29" s="10"/>
      <c r="M29" s="10"/>
      <c r="N29" s="10"/>
      <c r="Q29"/>
      <c r="R29"/>
    </row>
    <row r="30" spans="1:18" ht="14.25" x14ac:dyDescent="0.15">
      <c r="E30" s="10"/>
      <c r="F30" s="10"/>
      <c r="G30" s="10"/>
      <c r="H30" s="10"/>
      <c r="I30" s="10"/>
      <c r="J30" s="10"/>
      <c r="K30" s="10"/>
      <c r="L30" s="10"/>
      <c r="M30" s="10"/>
      <c r="N30" s="10"/>
      <c r="Q30"/>
      <c r="R30"/>
    </row>
    <row r="31" spans="1:18" ht="14.25" x14ac:dyDescent="0.15">
      <c r="E31" s="10"/>
      <c r="F31" s="10"/>
      <c r="G31" s="10"/>
      <c r="H31" s="10"/>
      <c r="I31" s="10"/>
      <c r="J31" s="10"/>
      <c r="K31" s="10"/>
      <c r="L31" s="10"/>
      <c r="M31" s="10"/>
      <c r="N31" s="10"/>
      <c r="Q31"/>
      <c r="R31"/>
    </row>
    <row r="32" spans="1:18" ht="14.25" x14ac:dyDescent="0.15">
      <c r="A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Q32"/>
      <c r="R32"/>
    </row>
    <row r="33" spans="1:18" ht="14.25" x14ac:dyDescent="0.15">
      <c r="A33"/>
      <c r="B33"/>
      <c r="C3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/>
      <c r="P33"/>
      <c r="Q33"/>
      <c r="R33"/>
    </row>
    <row r="34" spans="1:18" ht="14.25" x14ac:dyDescent="0.15">
      <c r="A34"/>
      <c r="B34"/>
      <c r="C3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/>
      <c r="P34"/>
      <c r="Q34"/>
      <c r="R34"/>
    </row>
    <row r="35" spans="1:18" ht="14.25" x14ac:dyDescent="0.15">
      <c r="A35"/>
      <c r="B35"/>
      <c r="C35"/>
      <c r="D35" s="10"/>
      <c r="E35" s="10"/>
      <c r="F35" s="10"/>
      <c r="G35" s="10"/>
      <c r="H35" s="10"/>
      <c r="I35" s="10"/>
      <c r="J35" s="10"/>
      <c r="K35" s="10"/>
      <c r="M35" s="10"/>
      <c r="O35"/>
      <c r="P35"/>
      <c r="Q35"/>
      <c r="R35"/>
    </row>
    <row r="36" spans="1:18" ht="14.25" x14ac:dyDescent="0.15">
      <c r="A36"/>
      <c r="B36"/>
      <c r="C36"/>
      <c r="D36" s="10"/>
      <c r="E36" s="10"/>
      <c r="F36" s="10"/>
      <c r="G36" s="10"/>
      <c r="H36" s="10"/>
      <c r="I36" s="10"/>
      <c r="J36" s="10"/>
      <c r="K36" s="10"/>
      <c r="M36" s="10"/>
      <c r="O36"/>
      <c r="P36"/>
      <c r="Q36"/>
      <c r="R36"/>
    </row>
    <row r="37" spans="1:18" ht="14.25" x14ac:dyDescent="0.15">
      <c r="A37"/>
      <c r="B37"/>
      <c r="C37"/>
      <c r="E37" s="10"/>
      <c r="F37" s="10"/>
      <c r="G37" s="10"/>
      <c r="H37" s="10"/>
      <c r="I37" s="10"/>
      <c r="J37" s="10"/>
      <c r="K37" s="10"/>
      <c r="M37" s="10"/>
      <c r="O37"/>
      <c r="P37"/>
      <c r="Q37"/>
      <c r="R37"/>
    </row>
    <row r="38" spans="1:18" ht="14.25" x14ac:dyDescent="0.15">
      <c r="A38"/>
      <c r="B38"/>
      <c r="C38"/>
      <c r="D38" s="10"/>
      <c r="E38" s="10"/>
      <c r="F38" s="10"/>
      <c r="G38" s="10"/>
      <c r="H38" s="10"/>
      <c r="I38" s="10"/>
      <c r="J38" s="10"/>
      <c r="K38" s="10"/>
      <c r="L38" s="10"/>
      <c r="M38" s="10"/>
      <c r="O38"/>
      <c r="P38"/>
      <c r="Q38"/>
      <c r="R38"/>
    </row>
    <row r="39" spans="1:18" ht="14.25" x14ac:dyDescent="0.15">
      <c r="A39"/>
      <c r="B39"/>
      <c r="C39"/>
      <c r="D39" s="10"/>
      <c r="E39" s="10"/>
      <c r="F39" s="10"/>
      <c r="G39" s="10"/>
      <c r="H39" s="10"/>
      <c r="I39" s="10"/>
      <c r="L39" s="10"/>
      <c r="M39" s="10"/>
      <c r="O39"/>
      <c r="P39"/>
      <c r="Q39"/>
      <c r="R39"/>
    </row>
    <row r="40" spans="1:18" ht="14.25" x14ac:dyDescent="0.15">
      <c r="A40"/>
      <c r="B40"/>
      <c r="C40"/>
      <c r="D40" s="10"/>
      <c r="E40" s="10"/>
      <c r="F40" s="10"/>
      <c r="G40" s="10"/>
      <c r="H40" s="10"/>
      <c r="I40" s="10"/>
      <c r="L40" s="10"/>
      <c r="M40" s="10"/>
      <c r="O40"/>
      <c r="P40"/>
      <c r="Q40"/>
      <c r="R40"/>
    </row>
    <row r="41" spans="1:18" ht="14.25" x14ac:dyDescent="0.15">
      <c r="A41"/>
      <c r="B41"/>
      <c r="C41"/>
      <c r="L41" s="10"/>
      <c r="M41" s="10"/>
      <c r="O41"/>
      <c r="P41"/>
      <c r="Q41"/>
      <c r="R41"/>
    </row>
  </sheetData>
  <sheetProtection password="CF4A" sheet="1" objects="1" scenarios="1" formatCells="0" formatColumns="0" formatRows="0"/>
  <mergeCells count="12">
    <mergeCell ref="A3:N3"/>
    <mergeCell ref="A6:A8"/>
    <mergeCell ref="B6:B8"/>
    <mergeCell ref="N7:N8"/>
    <mergeCell ref="K7:K8"/>
    <mergeCell ref="D6:N6"/>
    <mergeCell ref="L7:L8"/>
    <mergeCell ref="M7:M8"/>
    <mergeCell ref="D7:D8"/>
    <mergeCell ref="C6:C8"/>
    <mergeCell ref="C5:N5"/>
    <mergeCell ref="E7:J7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2"/>
  <sheetViews>
    <sheetView showGridLines="0" showZeros="0" workbookViewId="0">
      <selection activeCell="D10" sqref="D10:D11"/>
    </sheetView>
  </sheetViews>
  <sheetFormatPr defaultColWidth="6.875" defaultRowHeight="11.25" x14ac:dyDescent="0.15"/>
  <cols>
    <col min="1" max="3" width="3.5" style="120" customWidth="1"/>
    <col min="4" max="4" width="12.375" style="120" customWidth="1"/>
    <col min="5" max="5" width="18.5" style="120" customWidth="1"/>
    <col min="6" max="16" width="15.5" style="120" customWidth="1"/>
    <col min="17" max="16384" width="6.875" style="120"/>
  </cols>
  <sheetData>
    <row r="1" spans="1:17" ht="25.5" customHeight="1" x14ac:dyDescent="0.15">
      <c r="A1" s="114"/>
      <c r="B1" s="114"/>
      <c r="C1" s="115"/>
      <c r="D1" s="116"/>
      <c r="E1" s="117"/>
      <c r="F1" s="117"/>
      <c r="G1" s="117"/>
      <c r="H1" s="118"/>
      <c r="I1" s="118"/>
      <c r="J1" s="118"/>
      <c r="K1" s="118"/>
      <c r="L1" s="118"/>
      <c r="M1" s="118"/>
      <c r="N1" s="118"/>
      <c r="O1" s="118"/>
      <c r="P1" s="119"/>
    </row>
    <row r="2" spans="1:17" ht="25.5" customHeight="1" x14ac:dyDescent="0.15">
      <c r="A2" s="161" t="s">
        <v>122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</row>
    <row r="3" spans="1:17" ht="25.5" customHeight="1" x14ac:dyDescent="0.15">
      <c r="A3" s="162" t="s">
        <v>255</v>
      </c>
      <c r="B3" s="162"/>
      <c r="C3" s="162"/>
      <c r="D3" s="162"/>
      <c r="E3" s="117"/>
      <c r="F3" s="117"/>
      <c r="G3" s="117"/>
      <c r="H3" s="118"/>
      <c r="I3" s="118"/>
      <c r="J3" s="118"/>
      <c r="K3" s="118"/>
      <c r="L3" s="118"/>
      <c r="M3" s="118"/>
      <c r="N3" s="118"/>
      <c r="O3" s="118"/>
      <c r="P3" s="121" t="s">
        <v>101</v>
      </c>
    </row>
    <row r="4" spans="1:17" ht="20.25" customHeight="1" x14ac:dyDescent="0.15">
      <c r="A4" s="163" t="s">
        <v>123</v>
      </c>
      <c r="B4" s="163"/>
      <c r="C4" s="163"/>
      <c r="D4" s="160" t="s">
        <v>124</v>
      </c>
      <c r="E4" s="160" t="s">
        <v>125</v>
      </c>
      <c r="F4" s="165" t="s">
        <v>120</v>
      </c>
      <c r="G4" s="166" t="s">
        <v>58</v>
      </c>
      <c r="H4" s="167"/>
      <c r="I4" s="167"/>
      <c r="J4" s="167"/>
      <c r="K4" s="167"/>
      <c r="L4" s="168"/>
      <c r="M4" s="169" t="s">
        <v>59</v>
      </c>
      <c r="N4" s="171" t="s">
        <v>60</v>
      </c>
      <c r="O4" s="173" t="s">
        <v>108</v>
      </c>
      <c r="P4" s="160" t="s">
        <v>109</v>
      </c>
    </row>
    <row r="5" spans="1:17" ht="24.75" customHeight="1" x14ac:dyDescent="0.15">
      <c r="A5" s="122" t="s">
        <v>126</v>
      </c>
      <c r="B5" s="123" t="s">
        <v>127</v>
      </c>
      <c r="C5" s="123" t="s">
        <v>128</v>
      </c>
      <c r="D5" s="164"/>
      <c r="E5" s="160"/>
      <c r="F5" s="160"/>
      <c r="G5" s="124" t="s">
        <v>110</v>
      </c>
      <c r="H5" s="125" t="s">
        <v>111</v>
      </c>
      <c r="I5" s="126" t="s">
        <v>61</v>
      </c>
      <c r="J5" s="126" t="s">
        <v>62</v>
      </c>
      <c r="K5" s="126" t="s">
        <v>63</v>
      </c>
      <c r="L5" s="127" t="s">
        <v>121</v>
      </c>
      <c r="M5" s="170"/>
      <c r="N5" s="172"/>
      <c r="O5" s="172"/>
      <c r="P5" s="160"/>
    </row>
    <row r="6" spans="1:17" ht="20.25" customHeight="1" x14ac:dyDescent="0.15">
      <c r="A6" s="128" t="s">
        <v>129</v>
      </c>
      <c r="B6" s="129" t="s">
        <v>129</v>
      </c>
      <c r="C6" s="130" t="s">
        <v>129</v>
      </c>
      <c r="D6" s="131" t="s">
        <v>129</v>
      </c>
      <c r="E6" s="132" t="s">
        <v>129</v>
      </c>
      <c r="F6" s="133">
        <v>1</v>
      </c>
      <c r="G6" s="126">
        <v>2</v>
      </c>
      <c r="H6" s="133">
        <v>3</v>
      </c>
      <c r="I6" s="133">
        <v>4</v>
      </c>
      <c r="J6" s="133">
        <v>5</v>
      </c>
      <c r="K6" s="133">
        <v>6</v>
      </c>
      <c r="L6" s="133">
        <v>7</v>
      </c>
      <c r="M6" s="133">
        <v>8</v>
      </c>
      <c r="N6" s="133">
        <v>9</v>
      </c>
      <c r="O6" s="133">
        <v>10</v>
      </c>
      <c r="P6" s="133">
        <v>11</v>
      </c>
    </row>
    <row r="7" spans="1:17" ht="20.100000000000001" customHeight="1" x14ac:dyDescent="0.15">
      <c r="A7" s="134"/>
      <c r="B7" s="134"/>
      <c r="C7" s="134"/>
      <c r="D7" s="134"/>
      <c r="E7" s="134" t="s">
        <v>107</v>
      </c>
      <c r="F7" s="135">
        <v>542224815</v>
      </c>
      <c r="G7" s="135">
        <v>239325715</v>
      </c>
      <c r="H7" s="135">
        <v>236175715</v>
      </c>
      <c r="I7" s="135">
        <v>3150000</v>
      </c>
      <c r="J7" s="135">
        <v>0</v>
      </c>
      <c r="K7" s="135">
        <v>0</v>
      </c>
      <c r="L7" s="135">
        <v>0</v>
      </c>
      <c r="M7" s="135">
        <v>103299100</v>
      </c>
      <c r="N7" s="135">
        <v>0</v>
      </c>
      <c r="O7" s="135">
        <v>199600000</v>
      </c>
      <c r="P7" s="135">
        <v>0</v>
      </c>
      <c r="Q7" s="136"/>
    </row>
    <row r="8" spans="1:17" ht="20.100000000000001" customHeight="1" x14ac:dyDescent="0.15">
      <c r="A8" s="134"/>
      <c r="B8" s="134"/>
      <c r="C8" s="134"/>
      <c r="D8" s="134" t="s">
        <v>233</v>
      </c>
      <c r="E8" s="134" t="s">
        <v>234</v>
      </c>
      <c r="F8" s="135">
        <f>F9</f>
        <v>542224815</v>
      </c>
      <c r="G8" s="135">
        <f t="shared" ref="G8:P8" si="0">G9</f>
        <v>239325715</v>
      </c>
      <c r="H8" s="135">
        <f t="shared" si="0"/>
        <v>236175715</v>
      </c>
      <c r="I8" s="135">
        <f t="shared" si="0"/>
        <v>3150000</v>
      </c>
      <c r="J8" s="135">
        <f t="shared" si="0"/>
        <v>0</v>
      </c>
      <c r="K8" s="135">
        <f t="shared" si="0"/>
        <v>0</v>
      </c>
      <c r="L8" s="135">
        <f t="shared" si="0"/>
        <v>0</v>
      </c>
      <c r="M8" s="135">
        <f t="shared" si="0"/>
        <v>103299100</v>
      </c>
      <c r="N8" s="135">
        <f t="shared" si="0"/>
        <v>0</v>
      </c>
      <c r="O8" s="135">
        <f t="shared" si="0"/>
        <v>199600000</v>
      </c>
      <c r="P8" s="135">
        <f t="shared" si="0"/>
        <v>0</v>
      </c>
    </row>
    <row r="9" spans="1:17" ht="20.100000000000001" customHeight="1" x14ac:dyDescent="0.15">
      <c r="A9" s="134"/>
      <c r="B9" s="134"/>
      <c r="C9" s="134"/>
      <c r="D9" s="134" t="s">
        <v>235</v>
      </c>
      <c r="E9" s="134" t="s">
        <v>236</v>
      </c>
      <c r="F9" s="135">
        <f>SUM(F10:F18)</f>
        <v>542224815</v>
      </c>
      <c r="G9" s="135">
        <f>SUM(G10:G18)</f>
        <v>239325715</v>
      </c>
      <c r="H9" s="135">
        <f>SUM(H10:H18)</f>
        <v>236175715</v>
      </c>
      <c r="I9" s="135">
        <f t="shared" ref="I9:P9" si="1">SUM(I10:I18)</f>
        <v>3150000</v>
      </c>
      <c r="J9" s="135">
        <f t="shared" si="1"/>
        <v>0</v>
      </c>
      <c r="K9" s="135">
        <f t="shared" si="1"/>
        <v>0</v>
      </c>
      <c r="L9" s="135">
        <f t="shared" si="1"/>
        <v>0</v>
      </c>
      <c r="M9" s="135">
        <f t="shared" si="1"/>
        <v>103299100</v>
      </c>
      <c r="N9" s="135">
        <f t="shared" si="1"/>
        <v>0</v>
      </c>
      <c r="O9" s="135">
        <f t="shared" si="1"/>
        <v>199600000</v>
      </c>
      <c r="P9" s="135">
        <f t="shared" si="1"/>
        <v>0</v>
      </c>
    </row>
    <row r="10" spans="1:17" ht="20.100000000000001" customHeight="1" x14ac:dyDescent="0.15">
      <c r="A10" s="134" t="s">
        <v>141</v>
      </c>
      <c r="B10" s="134" t="s">
        <v>154</v>
      </c>
      <c r="C10" s="134" t="s">
        <v>146</v>
      </c>
      <c r="D10" s="134" t="s">
        <v>237</v>
      </c>
      <c r="E10" s="134" t="s">
        <v>238</v>
      </c>
      <c r="F10" s="135">
        <f>SUM(G10,M10:P10)</f>
        <v>476289561</v>
      </c>
      <c r="G10" s="135">
        <f>SUM(H10:L10)</f>
        <v>176435061</v>
      </c>
      <c r="H10" s="135">
        <v>174335061</v>
      </c>
      <c r="I10" s="135">
        <v>2100000</v>
      </c>
      <c r="J10" s="135">
        <v>0</v>
      </c>
      <c r="K10" s="135">
        <v>0</v>
      </c>
      <c r="L10" s="135">
        <v>0</v>
      </c>
      <c r="M10" s="135">
        <v>101013400</v>
      </c>
      <c r="N10" s="135">
        <v>0</v>
      </c>
      <c r="O10" s="135">
        <v>198841100</v>
      </c>
      <c r="P10" s="135">
        <v>0</v>
      </c>
      <c r="Q10" s="137"/>
    </row>
    <row r="11" spans="1:17" ht="20.100000000000001" customHeight="1" x14ac:dyDescent="0.15">
      <c r="A11" s="134" t="s">
        <v>141</v>
      </c>
      <c r="B11" s="134" t="s">
        <v>151</v>
      </c>
      <c r="C11" s="134" t="s">
        <v>154</v>
      </c>
      <c r="D11" s="134" t="s">
        <v>237</v>
      </c>
      <c r="E11" s="134" t="s">
        <v>159</v>
      </c>
      <c r="F11" s="135">
        <f t="shared" ref="F11:F18" si="2">SUM(G11,M11:P11)</f>
        <v>21760359</v>
      </c>
      <c r="G11" s="135">
        <f t="shared" ref="G11:G18" si="3">SUM(H11:L11)</f>
        <v>18874659</v>
      </c>
      <c r="H11" s="135">
        <v>17824659</v>
      </c>
      <c r="I11" s="135">
        <v>1050000</v>
      </c>
      <c r="J11" s="135">
        <v>0</v>
      </c>
      <c r="K11" s="135">
        <v>0</v>
      </c>
      <c r="L11" s="135">
        <v>0</v>
      </c>
      <c r="M11" s="135">
        <v>2285700</v>
      </c>
      <c r="N11" s="135">
        <v>0</v>
      </c>
      <c r="O11" s="135">
        <v>600000</v>
      </c>
      <c r="P11" s="135">
        <v>0</v>
      </c>
    </row>
    <row r="12" spans="1:17" ht="20.100000000000001" customHeight="1" x14ac:dyDescent="0.15">
      <c r="A12" s="134" t="s">
        <v>239</v>
      </c>
      <c r="B12" s="134" t="s">
        <v>142</v>
      </c>
      <c r="C12" s="134" t="s">
        <v>143</v>
      </c>
      <c r="D12" s="134" t="s">
        <v>237</v>
      </c>
      <c r="E12" s="134" t="s">
        <v>240</v>
      </c>
      <c r="F12" s="135">
        <f t="shared" si="2"/>
        <v>500000</v>
      </c>
      <c r="G12" s="135">
        <f t="shared" si="3"/>
        <v>500000</v>
      </c>
      <c r="H12" s="135">
        <v>500000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7"/>
    </row>
    <row r="13" spans="1:17" ht="20.100000000000001" customHeight="1" x14ac:dyDescent="0.15">
      <c r="A13" s="134" t="s">
        <v>145</v>
      </c>
      <c r="B13" s="134" t="s">
        <v>146</v>
      </c>
      <c r="C13" s="134" t="s">
        <v>154</v>
      </c>
      <c r="D13" s="134" t="s">
        <v>237</v>
      </c>
      <c r="E13" s="134" t="s">
        <v>157</v>
      </c>
      <c r="F13" s="135">
        <f t="shared" si="2"/>
        <v>3167300</v>
      </c>
      <c r="G13" s="135">
        <f t="shared" si="3"/>
        <v>3140300</v>
      </c>
      <c r="H13" s="135">
        <v>3140300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27000</v>
      </c>
      <c r="P13" s="135">
        <v>0</v>
      </c>
      <c r="Q13" s="137"/>
    </row>
    <row r="14" spans="1:17" ht="20.100000000000001" customHeight="1" x14ac:dyDescent="0.15">
      <c r="A14" s="134" t="s">
        <v>145</v>
      </c>
      <c r="B14" s="134" t="s">
        <v>146</v>
      </c>
      <c r="C14" s="134" t="s">
        <v>146</v>
      </c>
      <c r="D14" s="134" t="s">
        <v>237</v>
      </c>
      <c r="E14" s="134" t="s">
        <v>147</v>
      </c>
      <c r="F14" s="135">
        <f t="shared" si="2"/>
        <v>17826092</v>
      </c>
      <c r="G14" s="135">
        <f t="shared" si="3"/>
        <v>17826092</v>
      </c>
      <c r="H14" s="135">
        <v>17826092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7"/>
    </row>
    <row r="15" spans="1:17" ht="20.100000000000001" customHeight="1" x14ac:dyDescent="0.15">
      <c r="A15" s="134" t="s">
        <v>145</v>
      </c>
      <c r="B15" s="134" t="s">
        <v>144</v>
      </c>
      <c r="C15" s="134" t="s">
        <v>142</v>
      </c>
      <c r="D15" s="134" t="s">
        <v>237</v>
      </c>
      <c r="E15" s="134" t="s">
        <v>148</v>
      </c>
      <c r="F15" s="135">
        <f t="shared" si="2"/>
        <v>1557987</v>
      </c>
      <c r="G15" s="135">
        <f t="shared" si="3"/>
        <v>1426087</v>
      </c>
      <c r="H15" s="135">
        <v>1426087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131900</v>
      </c>
      <c r="P15" s="135">
        <v>0</v>
      </c>
      <c r="Q15" s="137"/>
    </row>
    <row r="16" spans="1:17" ht="20.100000000000001" customHeight="1" x14ac:dyDescent="0.15">
      <c r="A16" s="134" t="s">
        <v>149</v>
      </c>
      <c r="B16" s="134" t="s">
        <v>150</v>
      </c>
      <c r="C16" s="134" t="s">
        <v>154</v>
      </c>
      <c r="D16" s="134" t="s">
        <v>237</v>
      </c>
      <c r="E16" s="134" t="s">
        <v>158</v>
      </c>
      <c r="F16" s="135">
        <f t="shared" si="2"/>
        <v>5756745</v>
      </c>
      <c r="G16" s="135">
        <f t="shared" si="3"/>
        <v>5756745</v>
      </c>
      <c r="H16" s="135">
        <v>5756745</v>
      </c>
      <c r="I16" s="135">
        <v>0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7"/>
    </row>
    <row r="17" spans="1:17" ht="20.100000000000001" customHeight="1" x14ac:dyDescent="0.15">
      <c r="A17" s="134" t="s">
        <v>149</v>
      </c>
      <c r="B17" s="134" t="s">
        <v>150</v>
      </c>
      <c r="C17" s="134" t="s">
        <v>151</v>
      </c>
      <c r="D17" s="134" t="s">
        <v>237</v>
      </c>
      <c r="E17" s="134" t="s">
        <v>152</v>
      </c>
      <c r="F17" s="135">
        <f t="shared" si="2"/>
        <v>4671116</v>
      </c>
      <c r="G17" s="135">
        <f t="shared" si="3"/>
        <v>4671116</v>
      </c>
      <c r="H17" s="135">
        <v>4671116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7"/>
    </row>
    <row r="18" spans="1:17" ht="20.100000000000001" customHeight="1" x14ac:dyDescent="0.15">
      <c r="A18" s="134" t="s">
        <v>153</v>
      </c>
      <c r="B18" s="134" t="s">
        <v>154</v>
      </c>
      <c r="C18" s="134" t="s">
        <v>142</v>
      </c>
      <c r="D18" s="134" t="s">
        <v>237</v>
      </c>
      <c r="E18" s="134" t="s">
        <v>155</v>
      </c>
      <c r="F18" s="135">
        <f t="shared" si="2"/>
        <v>10695655</v>
      </c>
      <c r="G18" s="135">
        <f t="shared" si="3"/>
        <v>10695655</v>
      </c>
      <c r="H18" s="135">
        <v>10695655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7"/>
    </row>
    <row r="19" spans="1:17" ht="20.100000000000001" customHeight="1" x14ac:dyDescent="0.15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</row>
    <row r="20" spans="1:17" ht="20.100000000000001" customHeight="1" x14ac:dyDescent="0.15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  <row r="21" spans="1:17" ht="20.100000000000001" customHeight="1" x14ac:dyDescent="0.15">
      <c r="A21" s="137"/>
      <c r="B21" s="137"/>
      <c r="C21" s="137"/>
      <c r="D21" s="137"/>
      <c r="E21" s="137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7"/>
    </row>
    <row r="22" spans="1:17" ht="20.100000000000001" customHeight="1" x14ac:dyDescent="0.15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</row>
    <row r="23" spans="1:17" ht="20.100000000000001" customHeight="1" x14ac:dyDescent="0.15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</row>
    <row r="24" spans="1:17" ht="20.100000000000001" customHeight="1" x14ac:dyDescent="0.15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</row>
    <row r="25" spans="1:17" ht="20.100000000000001" customHeight="1" x14ac:dyDescent="0.15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</row>
    <row r="26" spans="1:17" ht="20.100000000000001" customHeight="1" x14ac:dyDescent="0.15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</row>
    <row r="27" spans="1:17" ht="20.100000000000001" customHeight="1" x14ac:dyDescent="0.15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</row>
    <row r="28" spans="1:17" ht="20.100000000000001" customHeight="1" x14ac:dyDescent="0.15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</row>
    <row r="29" spans="1:17" ht="20.100000000000001" customHeight="1" x14ac:dyDescent="0.15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</row>
    <row r="30" spans="1:17" ht="20.100000000000001" customHeight="1" x14ac:dyDescent="0.15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</row>
    <row r="31" spans="1:17" ht="20.100000000000001" customHeight="1" x14ac:dyDescent="0.15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7" ht="20.100000000000001" customHeight="1" x14ac:dyDescent="0.15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ht="20.100000000000001" customHeight="1" x14ac:dyDescent="0.15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ht="20.100000000000001" customHeight="1" x14ac:dyDescent="0.1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ht="20.100000000000001" customHeight="1" x14ac:dyDescent="0.15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ht="20.100000000000001" customHeight="1" x14ac:dyDescent="0.1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ht="20.100000000000001" customHeight="1" x14ac:dyDescent="0.1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ht="20.100000000000001" customHeight="1" x14ac:dyDescent="0.1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ht="20.100000000000001" customHeight="1" x14ac:dyDescent="0.1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ht="20.100000000000001" customHeight="1" x14ac:dyDescent="0.1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1:17" ht="20.100000000000001" customHeight="1" x14ac:dyDescent="0.1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1:17" ht="20.100000000000001" customHeight="1" x14ac:dyDescent="0.1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</row>
    <row r="43" spans="1:17" ht="20.100000000000001" customHeight="1" x14ac:dyDescent="0.1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</row>
    <row r="44" spans="1:17" ht="20.100000000000001" customHeight="1" x14ac:dyDescent="0.15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1:17" ht="20.100000000000001" customHeight="1" x14ac:dyDescent="0.15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</row>
    <row r="46" spans="1:17" ht="20.100000000000001" customHeight="1" x14ac:dyDescent="0.15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</row>
    <row r="47" spans="1:17" ht="20.100000000000001" customHeight="1" x14ac:dyDescent="0.15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17" ht="20.100000000000001" customHeight="1" x14ac:dyDescent="0.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  <row r="49" spans="1:17" ht="20.100000000000001" customHeight="1" x14ac:dyDescent="0.15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</row>
    <row r="50" spans="1:17" ht="20.100000000000001" customHeight="1" x14ac:dyDescent="0.15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</row>
    <row r="51" spans="1:17" ht="20.100000000000001" customHeight="1" x14ac:dyDescent="0.1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</row>
    <row r="52" spans="1:17" ht="20.100000000000001" customHeight="1" x14ac:dyDescent="0.15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</row>
    <row r="53" spans="1:17" ht="20.100000000000001" customHeight="1" x14ac:dyDescent="0.15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</row>
    <row r="54" spans="1:17" ht="20.100000000000001" customHeight="1" x14ac:dyDescent="0.15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</row>
    <row r="55" spans="1:17" ht="20.100000000000001" customHeight="1" x14ac:dyDescent="0.1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</row>
    <row r="56" spans="1:17" ht="20.100000000000001" customHeight="1" x14ac:dyDescent="0.15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</row>
    <row r="57" spans="1:17" ht="20.100000000000001" customHeight="1" x14ac:dyDescent="0.15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</row>
    <row r="58" spans="1:17" ht="20.100000000000001" customHeight="1" x14ac:dyDescent="0.15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1:17" ht="20.100000000000001" customHeight="1" x14ac:dyDescent="0.15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</row>
    <row r="60" spans="1:17" ht="20.100000000000001" customHeight="1" x14ac:dyDescent="0.1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</row>
    <row r="61" spans="1:17" ht="20.100000000000001" customHeight="1" x14ac:dyDescent="0.15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1:17" ht="20.100000000000001" customHeight="1" x14ac:dyDescent="0.15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</row>
    <row r="63" spans="1:17" ht="20.100000000000001" customHeight="1" x14ac:dyDescent="0.15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</row>
    <row r="64" spans="1:17" ht="20.100000000000001" customHeight="1" x14ac:dyDescent="0.15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</row>
    <row r="65" spans="1:17" ht="20.100000000000001" customHeight="1" x14ac:dyDescent="0.15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</row>
    <row r="66" spans="1:17" ht="20.100000000000001" customHeight="1" x14ac:dyDescent="0.15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</row>
    <row r="67" spans="1:17" ht="20.100000000000001" customHeight="1" x14ac:dyDescent="0.15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</row>
    <row r="68" spans="1:17" ht="20.100000000000001" customHeight="1" x14ac:dyDescent="0.1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</row>
    <row r="69" spans="1:17" ht="20.100000000000001" customHeight="1" x14ac:dyDescent="0.15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</row>
    <row r="70" spans="1:17" ht="20.100000000000001" customHeight="1" x14ac:dyDescent="0.15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</row>
    <row r="71" spans="1:17" ht="20.100000000000001" customHeight="1" x14ac:dyDescent="0.15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</row>
    <row r="72" spans="1:17" ht="20.100000000000001" customHeight="1" x14ac:dyDescent="0.15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</row>
    <row r="73" spans="1:17" ht="20.100000000000001" customHeight="1" x14ac:dyDescent="0.15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</row>
    <row r="74" spans="1:17" ht="20.100000000000001" customHeight="1" x14ac:dyDescent="0.15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</row>
    <row r="75" spans="1:17" ht="20.100000000000001" customHeight="1" x14ac:dyDescent="0.15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</row>
    <row r="76" spans="1:17" ht="20.100000000000001" customHeight="1" x14ac:dyDescent="0.15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</row>
    <row r="77" spans="1:17" ht="20.100000000000001" customHeight="1" x14ac:dyDescent="0.15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</row>
    <row r="78" spans="1:17" ht="20.100000000000001" customHeight="1" x14ac:dyDescent="0.15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</row>
    <row r="79" spans="1:17" ht="20.100000000000001" customHeight="1" x14ac:dyDescent="0.15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</row>
    <row r="80" spans="1:17" ht="20.100000000000001" customHeight="1" x14ac:dyDescent="0.15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</row>
    <row r="81" spans="1:17" ht="20.100000000000001" customHeight="1" x14ac:dyDescent="0.15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</row>
    <row r="82" spans="1:17" ht="20.100000000000001" customHeight="1" x14ac:dyDescent="0.15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</row>
    <row r="83" spans="1:17" ht="20.100000000000001" customHeight="1" x14ac:dyDescent="0.15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</row>
    <row r="84" spans="1:17" ht="20.100000000000001" customHeight="1" x14ac:dyDescent="0.15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</row>
    <row r="85" spans="1:17" ht="20.100000000000001" customHeight="1" x14ac:dyDescent="0.15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</row>
    <row r="86" spans="1:17" ht="20.100000000000001" customHeight="1" x14ac:dyDescent="0.15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</row>
    <row r="87" spans="1:17" ht="20.100000000000001" customHeight="1" x14ac:dyDescent="0.15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</row>
    <row r="88" spans="1:17" ht="20.100000000000001" customHeight="1" x14ac:dyDescent="0.15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</row>
    <row r="89" spans="1:17" ht="20.100000000000001" customHeight="1" x14ac:dyDescent="0.15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</row>
    <row r="90" spans="1:17" ht="20.100000000000001" customHeight="1" x14ac:dyDescent="0.15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</row>
    <row r="91" spans="1:17" ht="20.100000000000001" customHeight="1" x14ac:dyDescent="0.15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</row>
    <row r="92" spans="1:17" ht="20.100000000000001" customHeight="1" x14ac:dyDescent="0.15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</row>
    <row r="93" spans="1:17" ht="20.100000000000001" customHeight="1" x14ac:dyDescent="0.15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</row>
    <row r="94" spans="1:17" ht="20.100000000000001" customHeight="1" x14ac:dyDescent="0.15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</row>
    <row r="95" spans="1:17" ht="20.100000000000001" customHeight="1" x14ac:dyDescent="0.15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</row>
    <row r="96" spans="1:17" ht="20.100000000000001" customHeight="1" x14ac:dyDescent="0.15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</row>
    <row r="97" spans="1:17" ht="20.100000000000001" customHeight="1" x14ac:dyDescent="0.15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</row>
    <row r="98" spans="1:17" ht="20.100000000000001" customHeight="1" x14ac:dyDescent="0.15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</row>
    <row r="99" spans="1:17" ht="20.100000000000001" customHeight="1" x14ac:dyDescent="0.15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</row>
    <row r="100" spans="1:17" ht="20.100000000000001" customHeight="1" x14ac:dyDescent="0.15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</row>
    <row r="101" spans="1:17" ht="20.100000000000001" customHeight="1" x14ac:dyDescent="0.15">
      <c r="A101" s="137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</row>
    <row r="102" spans="1:17" ht="20.100000000000001" customHeight="1" x14ac:dyDescent="0.15">
      <c r="A102" s="137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</row>
    <row r="103" spans="1:17" ht="20.100000000000001" customHeight="1" x14ac:dyDescent="0.15">
      <c r="A103" s="137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</row>
    <row r="104" spans="1:17" ht="20.100000000000001" customHeight="1" x14ac:dyDescent="0.15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</row>
    <row r="105" spans="1:17" ht="20.100000000000001" customHeight="1" x14ac:dyDescent="0.15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</row>
    <row r="106" spans="1:17" ht="20.100000000000001" customHeight="1" x14ac:dyDescent="0.15">
      <c r="A106" s="137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</row>
    <row r="107" spans="1:17" ht="20.100000000000001" customHeight="1" x14ac:dyDescent="0.15">
      <c r="A107" s="137"/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</row>
    <row r="108" spans="1:17" ht="20.100000000000001" customHeight="1" x14ac:dyDescent="0.15">
      <c r="A108" s="137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</row>
    <row r="109" spans="1:17" ht="20.100000000000001" customHeight="1" x14ac:dyDescent="0.15">
      <c r="A109" s="137"/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</row>
    <row r="110" spans="1:17" ht="20.100000000000001" customHeight="1" x14ac:dyDescent="0.15">
      <c r="A110" s="137"/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</row>
    <row r="111" spans="1:17" ht="20.100000000000001" customHeight="1" x14ac:dyDescent="0.15">
      <c r="A111" s="137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</row>
    <row r="112" spans="1:17" ht="20.100000000000001" customHeight="1" x14ac:dyDescent="0.15">
      <c r="A112" s="137"/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</row>
    <row r="113" spans="1:17" ht="20.100000000000001" customHeight="1" x14ac:dyDescent="0.15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</row>
    <row r="114" spans="1:17" ht="20.100000000000001" customHeight="1" x14ac:dyDescent="0.15">
      <c r="A114" s="137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</row>
    <row r="115" spans="1:17" ht="20.100000000000001" customHeight="1" x14ac:dyDescent="0.15">
      <c r="A115" s="137"/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</row>
    <row r="116" spans="1:17" ht="20.100000000000001" customHeight="1" x14ac:dyDescent="0.15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</row>
    <row r="117" spans="1:17" ht="20.100000000000001" customHeight="1" x14ac:dyDescent="0.15">
      <c r="A117" s="137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</row>
    <row r="118" spans="1:17" ht="20.100000000000001" customHeight="1" x14ac:dyDescent="0.15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</row>
    <row r="119" spans="1:17" ht="20.100000000000001" customHeight="1" x14ac:dyDescent="0.15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</row>
    <row r="120" spans="1:17" ht="20.100000000000001" customHeight="1" x14ac:dyDescent="0.15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</row>
    <row r="121" spans="1:17" ht="20.100000000000001" customHeight="1" x14ac:dyDescent="0.15">
      <c r="A121" s="137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</row>
    <row r="122" spans="1:17" ht="20.100000000000001" customHeight="1" x14ac:dyDescent="0.15">
      <c r="A122" s="137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1:17" ht="20.100000000000001" customHeight="1" x14ac:dyDescent="0.15">
      <c r="A123" s="137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1:17" ht="20.100000000000001" customHeight="1" x14ac:dyDescent="0.15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1:17" ht="20.100000000000001" customHeight="1" x14ac:dyDescent="0.15">
      <c r="A125" s="137"/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  <row r="126" spans="1:17" ht="20.100000000000001" customHeight="1" x14ac:dyDescent="0.15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</row>
    <row r="127" spans="1:17" ht="20.100000000000001" customHeight="1" x14ac:dyDescent="0.15">
      <c r="A127" s="137"/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</row>
    <row r="128" spans="1:17" ht="20.100000000000001" customHeight="1" x14ac:dyDescent="0.15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</row>
    <row r="129" spans="1:17" ht="20.100000000000001" customHeight="1" x14ac:dyDescent="0.15">
      <c r="A129" s="137"/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</row>
    <row r="130" spans="1:17" ht="20.100000000000001" customHeight="1" x14ac:dyDescent="0.15">
      <c r="A130" s="137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</row>
    <row r="131" spans="1:17" ht="20.100000000000001" customHeight="1" x14ac:dyDescent="0.15">
      <c r="A131" s="137"/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</row>
    <row r="132" spans="1:17" ht="20.100000000000001" customHeight="1" x14ac:dyDescent="0.15">
      <c r="A132" s="137"/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</row>
    <row r="133" spans="1:17" ht="20.100000000000001" customHeight="1" x14ac:dyDescent="0.15">
      <c r="A133" s="137"/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</row>
    <row r="134" spans="1:17" ht="20.100000000000001" customHeight="1" x14ac:dyDescent="0.15">
      <c r="A134" s="137"/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</row>
    <row r="135" spans="1:17" ht="20.100000000000001" customHeight="1" x14ac:dyDescent="0.15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</row>
    <row r="136" spans="1:17" ht="20.100000000000001" customHeight="1" x14ac:dyDescent="0.15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</row>
    <row r="137" spans="1:17" ht="20.100000000000001" customHeight="1" x14ac:dyDescent="0.15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</row>
    <row r="138" spans="1:17" ht="20.100000000000001" customHeight="1" x14ac:dyDescent="0.15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</row>
    <row r="139" spans="1:17" ht="20.100000000000001" customHeight="1" x14ac:dyDescent="0.15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</row>
    <row r="140" spans="1:17" ht="20.100000000000001" customHeight="1" x14ac:dyDescent="0.15">
      <c r="A140" s="137"/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</row>
    <row r="141" spans="1:17" ht="20.100000000000001" customHeight="1" x14ac:dyDescent="0.15">
      <c r="A141" s="137"/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</row>
    <row r="142" spans="1:17" ht="20.100000000000001" customHeight="1" x14ac:dyDescent="0.15">
      <c r="A142" s="137"/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</row>
    <row r="143" spans="1:17" ht="20.100000000000001" customHeight="1" x14ac:dyDescent="0.15">
      <c r="A143" s="137"/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</row>
    <row r="144" spans="1:17" ht="20.100000000000001" customHeight="1" x14ac:dyDescent="0.15">
      <c r="A144" s="137"/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</row>
    <row r="145" spans="1:17" ht="20.100000000000001" customHeight="1" x14ac:dyDescent="0.15">
      <c r="A145" s="137"/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</row>
    <row r="146" spans="1:17" ht="20.100000000000001" customHeight="1" x14ac:dyDescent="0.15">
      <c r="A146" s="137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</row>
    <row r="147" spans="1:17" ht="20.100000000000001" customHeight="1" x14ac:dyDescent="0.15">
      <c r="A147" s="137"/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</row>
    <row r="148" spans="1:17" ht="20.100000000000001" customHeight="1" x14ac:dyDescent="0.15">
      <c r="A148" s="137"/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</row>
    <row r="149" spans="1:17" ht="20.100000000000001" customHeight="1" x14ac:dyDescent="0.15">
      <c r="A149" s="137"/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</row>
    <row r="150" spans="1:17" ht="20.100000000000001" customHeight="1" x14ac:dyDescent="0.15">
      <c r="A150" s="137"/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</row>
    <row r="151" spans="1:17" ht="20.100000000000001" customHeight="1" x14ac:dyDescent="0.15">
      <c r="A151" s="137"/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</row>
    <row r="152" spans="1:17" ht="20.100000000000001" customHeight="1" x14ac:dyDescent="0.15">
      <c r="A152" s="137"/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</row>
    <row r="153" spans="1:17" ht="20.100000000000001" customHeight="1" x14ac:dyDescent="0.15">
      <c r="A153" s="137"/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</row>
    <row r="154" spans="1:17" ht="20.100000000000001" customHeight="1" x14ac:dyDescent="0.15">
      <c r="A154" s="137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</row>
    <row r="155" spans="1:17" ht="20.100000000000001" customHeight="1" x14ac:dyDescent="0.15">
      <c r="A155" s="137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</row>
    <row r="156" spans="1:17" ht="20.100000000000001" customHeight="1" x14ac:dyDescent="0.15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</row>
    <row r="157" spans="1:17" ht="20.100000000000001" customHeight="1" x14ac:dyDescent="0.15">
      <c r="A157" s="137"/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</row>
    <row r="158" spans="1:17" ht="20.100000000000001" customHeight="1" x14ac:dyDescent="0.15">
      <c r="A158" s="137"/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</row>
    <row r="159" spans="1:17" ht="20.100000000000001" customHeight="1" x14ac:dyDescent="0.15">
      <c r="A159" s="137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</row>
    <row r="160" spans="1:17" ht="20.100000000000001" customHeight="1" x14ac:dyDescent="0.15">
      <c r="A160" s="137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</row>
    <row r="161" spans="1:17" ht="20.100000000000001" customHeight="1" x14ac:dyDescent="0.15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</row>
    <row r="162" spans="1:17" ht="20.100000000000001" customHeight="1" x14ac:dyDescent="0.15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</row>
    <row r="163" spans="1:17" ht="20.100000000000001" customHeight="1" x14ac:dyDescent="0.15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</row>
    <row r="164" spans="1:17" ht="20.100000000000001" customHeight="1" x14ac:dyDescent="0.15">
      <c r="A164" s="137"/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</row>
    <row r="165" spans="1:17" ht="20.100000000000001" customHeight="1" x14ac:dyDescent="0.15">
      <c r="A165" s="137"/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</row>
    <row r="166" spans="1:17" ht="20.100000000000001" customHeight="1" x14ac:dyDescent="0.15">
      <c r="A166" s="137"/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</row>
    <row r="167" spans="1:17" ht="20.100000000000001" customHeight="1" x14ac:dyDescent="0.15">
      <c r="A167" s="137"/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</row>
    <row r="168" spans="1:17" ht="20.100000000000001" customHeight="1" x14ac:dyDescent="0.15">
      <c r="A168" s="137"/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</row>
    <row r="169" spans="1:17" ht="20.100000000000001" customHeight="1" x14ac:dyDescent="0.15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</row>
    <row r="170" spans="1:17" ht="20.100000000000001" customHeight="1" x14ac:dyDescent="0.15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</row>
    <row r="171" spans="1:17" ht="20.100000000000001" customHeight="1" x14ac:dyDescent="0.15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</row>
    <row r="172" spans="1:17" ht="20.100000000000001" customHeight="1" x14ac:dyDescent="0.15">
      <c r="A172" s="137"/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</row>
    <row r="173" spans="1:17" ht="20.100000000000001" customHeight="1" x14ac:dyDescent="0.15">
      <c r="A173" s="137"/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</row>
    <row r="174" spans="1:17" ht="20.100000000000001" customHeight="1" x14ac:dyDescent="0.15">
      <c r="A174" s="137"/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</row>
    <row r="175" spans="1:17" ht="20.100000000000001" customHeight="1" x14ac:dyDescent="0.15">
      <c r="A175" s="137"/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</row>
    <row r="176" spans="1:17" ht="20.100000000000001" customHeight="1" x14ac:dyDescent="0.15">
      <c r="A176" s="137"/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</row>
    <row r="177" spans="1:17" ht="20.100000000000001" customHeight="1" x14ac:dyDescent="0.15">
      <c r="A177" s="137"/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</row>
    <row r="178" spans="1:17" ht="20.100000000000001" customHeight="1" x14ac:dyDescent="0.15">
      <c r="A178" s="137"/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</row>
    <row r="179" spans="1:17" ht="20.100000000000001" customHeight="1" x14ac:dyDescent="0.15">
      <c r="A179" s="137"/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</row>
    <row r="180" spans="1:17" ht="20.100000000000001" customHeight="1" x14ac:dyDescent="0.15">
      <c r="A180" s="137"/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</row>
    <row r="181" spans="1:17" ht="20.100000000000001" customHeight="1" x14ac:dyDescent="0.15">
      <c r="A181" s="137"/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</row>
    <row r="182" spans="1:17" ht="20.100000000000001" customHeight="1" x14ac:dyDescent="0.15">
      <c r="A182" s="137"/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</row>
    <row r="183" spans="1:17" ht="20.100000000000001" customHeight="1" x14ac:dyDescent="0.15">
      <c r="A183" s="137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</row>
    <row r="184" spans="1:17" ht="20.100000000000001" customHeight="1" x14ac:dyDescent="0.15">
      <c r="A184" s="137"/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</row>
    <row r="185" spans="1:17" ht="20.100000000000001" customHeight="1" x14ac:dyDescent="0.15">
      <c r="A185" s="137"/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</row>
    <row r="186" spans="1:17" ht="20.100000000000001" customHeight="1" x14ac:dyDescent="0.15">
      <c r="A186" s="137"/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</row>
    <row r="187" spans="1:17" ht="20.100000000000001" customHeight="1" x14ac:dyDescent="0.15">
      <c r="A187" s="137"/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</row>
    <row r="188" spans="1:17" ht="20.100000000000001" customHeight="1" x14ac:dyDescent="0.15">
      <c r="A188" s="137"/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</row>
    <row r="189" spans="1:17" ht="20.100000000000001" customHeight="1" x14ac:dyDescent="0.15">
      <c r="A189" s="137"/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</row>
    <row r="190" spans="1:17" ht="20.100000000000001" customHeight="1" x14ac:dyDescent="0.15">
      <c r="A190" s="137"/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</row>
    <row r="191" spans="1:17" ht="20.100000000000001" customHeight="1" x14ac:dyDescent="0.15">
      <c r="A191" s="137"/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</row>
    <row r="192" spans="1:17" ht="20.100000000000001" customHeight="1" x14ac:dyDescent="0.15">
      <c r="A192" s="137"/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</row>
    <row r="193" spans="1:17" ht="20.100000000000001" customHeight="1" x14ac:dyDescent="0.15">
      <c r="A193" s="137"/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</row>
    <row r="194" spans="1:17" ht="20.100000000000001" customHeight="1" x14ac:dyDescent="0.15">
      <c r="A194" s="137"/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</row>
    <row r="195" spans="1:17" ht="20.100000000000001" customHeight="1" x14ac:dyDescent="0.15">
      <c r="A195" s="137"/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</row>
    <row r="196" spans="1:17" ht="20.100000000000001" customHeight="1" x14ac:dyDescent="0.15">
      <c r="A196" s="137"/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</row>
    <row r="197" spans="1:17" ht="20.100000000000001" customHeight="1" x14ac:dyDescent="0.15">
      <c r="A197" s="137"/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</row>
    <row r="198" spans="1:17" ht="20.100000000000001" customHeight="1" x14ac:dyDescent="0.15">
      <c r="A198" s="137"/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</row>
    <row r="199" spans="1:17" ht="20.100000000000001" customHeight="1" x14ac:dyDescent="0.15">
      <c r="A199" s="137"/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</row>
    <row r="200" spans="1:17" ht="20.100000000000001" customHeight="1" x14ac:dyDescent="0.15">
      <c r="A200" s="137"/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</row>
    <row r="201" spans="1:17" ht="20.100000000000001" customHeight="1" x14ac:dyDescent="0.15">
      <c r="A201" s="137"/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</row>
    <row r="202" spans="1:17" ht="20.100000000000001" customHeight="1" x14ac:dyDescent="0.15">
      <c r="A202" s="137"/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</row>
    <row r="203" spans="1:17" ht="20.100000000000001" customHeight="1" x14ac:dyDescent="0.15">
      <c r="A203" s="137"/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</row>
    <row r="204" spans="1:17" ht="20.100000000000001" customHeight="1" x14ac:dyDescent="0.15">
      <c r="A204" s="137"/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</row>
    <row r="205" spans="1:17" ht="20.100000000000001" customHeight="1" x14ac:dyDescent="0.15">
      <c r="A205" s="137"/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</row>
    <row r="206" spans="1:17" ht="20.100000000000001" customHeight="1" x14ac:dyDescent="0.15">
      <c r="A206" s="137"/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</row>
    <row r="207" spans="1:17" ht="20.100000000000001" customHeight="1" x14ac:dyDescent="0.15">
      <c r="A207" s="137"/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</row>
    <row r="208" spans="1:17" ht="20.100000000000001" customHeight="1" x14ac:dyDescent="0.15">
      <c r="A208" s="137"/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</row>
    <row r="209" spans="1:17" ht="20.100000000000001" customHeight="1" x14ac:dyDescent="0.15">
      <c r="A209" s="137"/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</row>
    <row r="210" spans="1:17" ht="20.100000000000001" customHeight="1" x14ac:dyDescent="0.15">
      <c r="A210" s="137"/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</row>
    <row r="211" spans="1:17" ht="20.100000000000001" customHeight="1" x14ac:dyDescent="0.15">
      <c r="A211" s="137"/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</row>
    <row r="212" spans="1:17" ht="20.100000000000001" customHeight="1" x14ac:dyDescent="0.15">
      <c r="A212" s="137"/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</row>
    <row r="213" spans="1:17" ht="20.100000000000001" customHeight="1" x14ac:dyDescent="0.15">
      <c r="A213" s="137"/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</row>
    <row r="214" spans="1:17" ht="20.100000000000001" customHeight="1" x14ac:dyDescent="0.15">
      <c r="A214" s="137"/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</row>
    <row r="215" spans="1:17" ht="20.100000000000001" customHeight="1" x14ac:dyDescent="0.15">
      <c r="A215" s="137"/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</row>
    <row r="216" spans="1:17" ht="20.100000000000001" customHeight="1" x14ac:dyDescent="0.15">
      <c r="A216" s="137"/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</row>
    <row r="217" spans="1:17" ht="20.100000000000001" customHeight="1" x14ac:dyDescent="0.15">
      <c r="A217" s="137"/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</row>
    <row r="218" spans="1:17" ht="20.100000000000001" customHeight="1" x14ac:dyDescent="0.15">
      <c r="A218" s="137"/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</row>
    <row r="219" spans="1:17" ht="20.100000000000001" customHeight="1" x14ac:dyDescent="0.15">
      <c r="A219" s="137"/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</row>
    <row r="220" spans="1:17" ht="20.100000000000001" customHeight="1" x14ac:dyDescent="0.15">
      <c r="A220" s="137"/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</row>
    <row r="221" spans="1:17" ht="20.100000000000001" customHeight="1" x14ac:dyDescent="0.15">
      <c r="A221" s="137"/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</row>
    <row r="222" spans="1:17" ht="20.100000000000001" customHeight="1" x14ac:dyDescent="0.15">
      <c r="A222" s="137"/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</row>
    <row r="223" spans="1:17" ht="20.100000000000001" customHeight="1" x14ac:dyDescent="0.15">
      <c r="A223" s="137"/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</row>
    <row r="224" spans="1:17" ht="20.100000000000001" customHeight="1" x14ac:dyDescent="0.15">
      <c r="A224" s="137"/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</row>
    <row r="225" spans="1:17" ht="20.100000000000001" customHeight="1" x14ac:dyDescent="0.15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</row>
    <row r="226" spans="1:17" ht="20.100000000000001" customHeight="1" x14ac:dyDescent="0.15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</row>
    <row r="227" spans="1:17" ht="20.100000000000001" customHeight="1" x14ac:dyDescent="0.15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</row>
    <row r="228" spans="1:17" ht="20.100000000000001" customHeight="1" x14ac:dyDescent="0.15">
      <c r="A228" s="137"/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</row>
    <row r="229" spans="1:17" ht="20.100000000000001" customHeight="1" x14ac:dyDescent="0.15">
      <c r="A229" s="137"/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</row>
    <row r="230" spans="1:17" ht="20.100000000000001" customHeight="1" x14ac:dyDescent="0.15">
      <c r="A230" s="137"/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</row>
    <row r="231" spans="1:17" ht="20.100000000000001" customHeight="1" x14ac:dyDescent="0.15">
      <c r="A231" s="137"/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</row>
    <row r="232" spans="1:17" ht="20.100000000000001" customHeight="1" x14ac:dyDescent="0.15">
      <c r="A232" s="137"/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</row>
    <row r="233" spans="1:17" ht="20.100000000000001" customHeight="1" x14ac:dyDescent="0.15">
      <c r="A233" s="137"/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</row>
    <row r="234" spans="1:17" ht="20.100000000000001" customHeight="1" x14ac:dyDescent="0.15">
      <c r="A234" s="137"/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</row>
    <row r="235" spans="1:17" ht="20.100000000000001" customHeight="1" x14ac:dyDescent="0.15">
      <c r="A235" s="137"/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</row>
    <row r="236" spans="1:17" ht="20.100000000000001" customHeight="1" x14ac:dyDescent="0.15">
      <c r="A236" s="137"/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</row>
    <row r="237" spans="1:17" ht="20.100000000000001" customHeight="1" x14ac:dyDescent="0.15">
      <c r="A237" s="137"/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</row>
    <row r="238" spans="1:17" ht="20.100000000000001" customHeight="1" x14ac:dyDescent="0.15">
      <c r="A238" s="137"/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</row>
    <row r="239" spans="1:17" ht="20.100000000000001" customHeight="1" x14ac:dyDescent="0.15">
      <c r="A239" s="137"/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</row>
    <row r="240" spans="1:17" ht="20.100000000000001" customHeight="1" x14ac:dyDescent="0.15">
      <c r="A240" s="137"/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</row>
    <row r="241" spans="1:17" ht="20.100000000000001" customHeight="1" x14ac:dyDescent="0.15">
      <c r="A241" s="137"/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</row>
    <row r="242" spans="1:17" ht="20.100000000000001" customHeight="1" x14ac:dyDescent="0.15">
      <c r="A242" s="137"/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</row>
    <row r="243" spans="1:17" ht="20.100000000000001" customHeight="1" x14ac:dyDescent="0.15">
      <c r="A243" s="137"/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</row>
    <row r="244" spans="1:17" ht="20.100000000000001" customHeight="1" x14ac:dyDescent="0.15">
      <c r="A244" s="137"/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</row>
    <row r="245" spans="1:17" ht="20.100000000000001" customHeight="1" x14ac:dyDescent="0.15">
      <c r="A245" s="137"/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</row>
    <row r="246" spans="1:17" ht="20.100000000000001" customHeight="1" x14ac:dyDescent="0.15">
      <c r="A246" s="137"/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</row>
    <row r="247" spans="1:17" ht="20.100000000000001" customHeight="1" x14ac:dyDescent="0.15">
      <c r="A247" s="137"/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</row>
    <row r="248" spans="1:17" ht="20.100000000000001" customHeight="1" x14ac:dyDescent="0.15">
      <c r="A248" s="137"/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</row>
    <row r="249" spans="1:17" ht="20.100000000000001" customHeight="1" x14ac:dyDescent="0.15">
      <c r="A249" s="137"/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</row>
    <row r="250" spans="1:17" ht="20.100000000000001" customHeight="1" x14ac:dyDescent="0.15">
      <c r="A250" s="137"/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</row>
    <row r="251" spans="1:17" ht="20.100000000000001" customHeight="1" x14ac:dyDescent="0.15">
      <c r="A251" s="137"/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</row>
    <row r="252" spans="1:17" ht="20.100000000000001" customHeight="1" x14ac:dyDescent="0.15">
      <c r="A252" s="137"/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</row>
    <row r="253" spans="1:17" ht="20.100000000000001" customHeight="1" x14ac:dyDescent="0.15">
      <c r="A253" s="137"/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</row>
    <row r="254" spans="1:17" ht="20.100000000000001" customHeight="1" x14ac:dyDescent="0.15">
      <c r="A254" s="137"/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</row>
    <row r="255" spans="1:17" ht="20.100000000000001" customHeight="1" x14ac:dyDescent="0.15">
      <c r="A255" s="137"/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</row>
    <row r="256" spans="1:17" ht="20.100000000000001" customHeight="1" x14ac:dyDescent="0.15">
      <c r="A256" s="137"/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</row>
    <row r="257" spans="1:17" ht="20.100000000000001" customHeight="1" x14ac:dyDescent="0.15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</row>
    <row r="258" spans="1:17" ht="20.100000000000001" customHeight="1" x14ac:dyDescent="0.15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</row>
    <row r="259" spans="1:17" ht="20.100000000000001" customHeight="1" x14ac:dyDescent="0.15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</row>
    <row r="260" spans="1:17" ht="20.100000000000001" customHeight="1" x14ac:dyDescent="0.15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</row>
    <row r="261" spans="1:17" ht="20.100000000000001" customHeight="1" x14ac:dyDescent="0.15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</row>
    <row r="262" spans="1:17" ht="20.100000000000001" customHeight="1" x14ac:dyDescent="0.15">
      <c r="A262" s="137"/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</row>
  </sheetData>
  <sheetProtection password="CF4A" sheet="1" objects="1" scenarios="1" formatCells="0" formatColumns="0" formatRows="0"/>
  <mergeCells count="11">
    <mergeCell ref="P4:P5"/>
    <mergeCell ref="A2:P2"/>
    <mergeCell ref="A3:D3"/>
    <mergeCell ref="A4:C4"/>
    <mergeCell ref="D4:D5"/>
    <mergeCell ref="E4:E5"/>
    <mergeCell ref="F4:F5"/>
    <mergeCell ref="G4:L4"/>
    <mergeCell ref="M4:M5"/>
    <mergeCell ref="N4:N5"/>
    <mergeCell ref="O4:O5"/>
  </mergeCells>
  <phoneticPr fontId="2" type="noConversion"/>
  <printOptions horizontalCentered="1"/>
  <pageMargins left="0.78740157480314965" right="0.78740157480314965" top="0.39370078740157483" bottom="0.39370078740157483" header="0" footer="0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2"/>
  <sheetViews>
    <sheetView showGridLines="0" showZeros="0" workbookViewId="0">
      <selection activeCell="D10" sqref="D10:D16"/>
    </sheetView>
  </sheetViews>
  <sheetFormatPr defaultColWidth="6.875" defaultRowHeight="11.25" x14ac:dyDescent="0.15"/>
  <cols>
    <col min="1" max="3" width="3.375" style="28" customWidth="1"/>
    <col min="4" max="4" width="10.375" style="28" customWidth="1"/>
    <col min="5" max="5" width="28.75" style="28" customWidth="1"/>
    <col min="6" max="6" width="15.5" style="28" customWidth="1"/>
    <col min="7" max="7" width="13.875" style="28" customWidth="1"/>
    <col min="8" max="8" width="12.5" style="28" customWidth="1"/>
    <col min="9" max="9" width="13.125" style="28" customWidth="1"/>
    <col min="10" max="10" width="14.375" style="28" customWidth="1"/>
    <col min="11" max="11" width="13.875" style="28" customWidth="1"/>
    <col min="12" max="12" width="15.25" style="28" customWidth="1"/>
    <col min="13" max="13" width="14.875" style="28" customWidth="1"/>
    <col min="14" max="16384" width="6.875" style="28"/>
  </cols>
  <sheetData>
    <row r="1" spans="1:14" ht="25.5" customHeight="1" x14ac:dyDescent="0.15">
      <c r="A1" s="22"/>
      <c r="B1" s="22"/>
      <c r="C1" s="23"/>
      <c r="D1" s="24"/>
      <c r="E1" s="25"/>
      <c r="F1" s="26"/>
      <c r="G1" s="26"/>
      <c r="H1" s="26"/>
      <c r="I1" s="26"/>
      <c r="J1" s="26"/>
      <c r="K1" s="26"/>
      <c r="L1" s="26"/>
      <c r="M1" s="27"/>
    </row>
    <row r="2" spans="1:14" ht="25.5" customHeight="1" x14ac:dyDescent="0.15">
      <c r="A2" s="177" t="s">
        <v>241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4" ht="25.5" customHeight="1" x14ac:dyDescent="0.15">
      <c r="A3" s="180" t="s">
        <v>255</v>
      </c>
      <c r="B3" s="181"/>
      <c r="C3" s="181"/>
      <c r="D3" s="181"/>
      <c r="E3" s="29"/>
      <c r="F3" s="30"/>
      <c r="G3" s="30"/>
      <c r="H3" s="30"/>
      <c r="I3" s="30"/>
      <c r="J3" s="30"/>
      <c r="K3" s="30"/>
      <c r="L3" s="30"/>
      <c r="M3" s="31" t="s">
        <v>130</v>
      </c>
    </row>
    <row r="4" spans="1:14" ht="25.5" customHeight="1" x14ac:dyDescent="0.15">
      <c r="A4" s="178" t="s">
        <v>123</v>
      </c>
      <c r="B4" s="178"/>
      <c r="C4" s="178"/>
      <c r="D4" s="179" t="s">
        <v>124</v>
      </c>
      <c r="E4" s="179" t="s">
        <v>125</v>
      </c>
      <c r="F4" s="179" t="s">
        <v>120</v>
      </c>
      <c r="G4" s="174" t="s">
        <v>131</v>
      </c>
      <c r="H4" s="175"/>
      <c r="I4" s="175"/>
      <c r="J4" s="176"/>
      <c r="K4" s="174" t="s">
        <v>132</v>
      </c>
      <c r="L4" s="175"/>
      <c r="M4" s="176"/>
    </row>
    <row r="5" spans="1:14" ht="25.5" customHeight="1" x14ac:dyDescent="0.15">
      <c r="A5" s="33" t="s">
        <v>126</v>
      </c>
      <c r="B5" s="34" t="s">
        <v>127</v>
      </c>
      <c r="C5" s="34" t="s">
        <v>128</v>
      </c>
      <c r="D5" s="179"/>
      <c r="E5" s="179"/>
      <c r="F5" s="179"/>
      <c r="G5" s="32" t="s">
        <v>110</v>
      </c>
      <c r="H5" s="32" t="s">
        <v>133</v>
      </c>
      <c r="I5" s="32" t="s">
        <v>134</v>
      </c>
      <c r="J5" s="32" t="s">
        <v>135</v>
      </c>
      <c r="K5" s="32" t="s">
        <v>110</v>
      </c>
      <c r="L5" s="32" t="s">
        <v>242</v>
      </c>
      <c r="M5" s="32" t="s">
        <v>243</v>
      </c>
    </row>
    <row r="6" spans="1:14" ht="24.95" customHeight="1" x14ac:dyDescent="0.15">
      <c r="A6" s="33" t="s">
        <v>129</v>
      </c>
      <c r="B6" s="34" t="s">
        <v>129</v>
      </c>
      <c r="C6" s="34" t="s">
        <v>129</v>
      </c>
      <c r="D6" s="102" t="s">
        <v>129</v>
      </c>
      <c r="E6" s="103" t="s">
        <v>129</v>
      </c>
      <c r="F6" s="102">
        <v>1</v>
      </c>
      <c r="G6" s="102">
        <v>2</v>
      </c>
      <c r="H6" s="102">
        <v>3</v>
      </c>
      <c r="I6" s="102">
        <v>4</v>
      </c>
      <c r="J6" s="102">
        <v>5</v>
      </c>
      <c r="K6" s="102">
        <v>6</v>
      </c>
      <c r="L6" s="102">
        <v>7</v>
      </c>
      <c r="M6" s="102">
        <v>8</v>
      </c>
    </row>
    <row r="7" spans="1:14" s="90" customFormat="1" ht="13.5" customHeight="1" x14ac:dyDescent="0.15">
      <c r="A7" s="88"/>
      <c r="B7" s="88"/>
      <c r="C7" s="88"/>
      <c r="D7" s="88"/>
      <c r="E7" s="88" t="s">
        <v>107</v>
      </c>
      <c r="F7" s="89">
        <v>542224815</v>
      </c>
      <c r="G7" s="89">
        <v>335106035</v>
      </c>
      <c r="H7" s="89">
        <v>272276835</v>
      </c>
      <c r="I7" s="89">
        <v>39843928</v>
      </c>
      <c r="J7" s="89">
        <v>22985272</v>
      </c>
      <c r="K7" s="89">
        <v>207118780</v>
      </c>
      <c r="L7" s="89">
        <v>202820000</v>
      </c>
      <c r="M7" s="89">
        <v>4298780</v>
      </c>
      <c r="N7" s="35"/>
    </row>
    <row r="8" spans="1:14" ht="13.5" customHeight="1" x14ac:dyDescent="0.15">
      <c r="A8" s="88"/>
      <c r="B8" s="88"/>
      <c r="C8" s="88"/>
      <c r="D8" s="88" t="s">
        <v>233</v>
      </c>
      <c r="E8" s="88" t="s">
        <v>234</v>
      </c>
      <c r="F8" s="89">
        <f>SUM(F9)</f>
        <v>542224815</v>
      </c>
      <c r="G8" s="89">
        <f t="shared" ref="G8:M8" si="0">SUM(G9)</f>
        <v>335106035</v>
      </c>
      <c r="H8" s="89">
        <f t="shared" si="0"/>
        <v>272276835</v>
      </c>
      <c r="I8" s="89">
        <f t="shared" si="0"/>
        <v>39843928</v>
      </c>
      <c r="J8" s="89">
        <f t="shared" si="0"/>
        <v>22985272</v>
      </c>
      <c r="K8" s="89">
        <f t="shared" si="0"/>
        <v>207118780</v>
      </c>
      <c r="L8" s="89">
        <f t="shared" si="0"/>
        <v>202820000</v>
      </c>
      <c r="M8" s="89">
        <f t="shared" si="0"/>
        <v>4298780</v>
      </c>
    </row>
    <row r="9" spans="1:14" ht="13.5" customHeight="1" x14ac:dyDescent="0.15">
      <c r="A9" s="88"/>
      <c r="B9" s="88"/>
      <c r="C9" s="88"/>
      <c r="D9" s="88" t="s">
        <v>235</v>
      </c>
      <c r="E9" s="88" t="s">
        <v>236</v>
      </c>
      <c r="F9" s="89">
        <f>SUM(F10:F18)</f>
        <v>542224815</v>
      </c>
      <c r="G9" s="89">
        <f>SUM(G10:G18)</f>
        <v>335106035</v>
      </c>
      <c r="H9" s="89">
        <f t="shared" ref="H9:M9" si="1">SUM(H10:H18)</f>
        <v>272276835</v>
      </c>
      <c r="I9" s="89">
        <f t="shared" si="1"/>
        <v>39843928</v>
      </c>
      <c r="J9" s="89">
        <f t="shared" si="1"/>
        <v>22985272</v>
      </c>
      <c r="K9" s="89">
        <f t="shared" si="1"/>
        <v>207118780</v>
      </c>
      <c r="L9" s="89">
        <f t="shared" si="1"/>
        <v>202820000</v>
      </c>
      <c r="M9" s="89">
        <f t="shared" si="1"/>
        <v>4298780</v>
      </c>
    </row>
    <row r="10" spans="1:14" ht="13.5" customHeight="1" x14ac:dyDescent="0.15">
      <c r="A10" s="88" t="s">
        <v>145</v>
      </c>
      <c r="B10" s="88" t="s">
        <v>144</v>
      </c>
      <c r="C10" s="88" t="s">
        <v>142</v>
      </c>
      <c r="D10" s="88" t="s">
        <v>237</v>
      </c>
      <c r="E10" s="88" t="s">
        <v>148</v>
      </c>
      <c r="F10" s="89">
        <v>1557987</v>
      </c>
      <c r="G10" s="89">
        <v>1557987</v>
      </c>
      <c r="H10" s="89">
        <v>1557987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</row>
    <row r="11" spans="1:14" ht="13.5" customHeight="1" x14ac:dyDescent="0.15">
      <c r="A11" s="88" t="s">
        <v>153</v>
      </c>
      <c r="B11" s="88" t="s">
        <v>154</v>
      </c>
      <c r="C11" s="88" t="s">
        <v>142</v>
      </c>
      <c r="D11" s="88" t="s">
        <v>237</v>
      </c>
      <c r="E11" s="88" t="s">
        <v>155</v>
      </c>
      <c r="F11" s="89">
        <v>10695655</v>
      </c>
      <c r="G11" s="89">
        <v>10695655</v>
      </c>
      <c r="H11" s="89">
        <v>10695655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</row>
    <row r="12" spans="1:14" ht="13.5" customHeight="1" x14ac:dyDescent="0.15">
      <c r="A12" s="88" t="s">
        <v>149</v>
      </c>
      <c r="B12" s="88" t="s">
        <v>150</v>
      </c>
      <c r="C12" s="88" t="s">
        <v>154</v>
      </c>
      <c r="D12" s="88" t="s">
        <v>237</v>
      </c>
      <c r="E12" s="88" t="s">
        <v>158</v>
      </c>
      <c r="F12" s="89">
        <v>5756745</v>
      </c>
      <c r="G12" s="89">
        <v>5756745</v>
      </c>
      <c r="H12" s="89">
        <v>5756745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</row>
    <row r="13" spans="1:14" ht="13.5" customHeight="1" x14ac:dyDescent="0.15">
      <c r="A13" s="88" t="s">
        <v>145</v>
      </c>
      <c r="B13" s="88" t="s">
        <v>146</v>
      </c>
      <c r="C13" s="88" t="s">
        <v>154</v>
      </c>
      <c r="D13" s="88" t="s">
        <v>237</v>
      </c>
      <c r="E13" s="88" t="s">
        <v>157</v>
      </c>
      <c r="F13" s="89">
        <v>3167300</v>
      </c>
      <c r="G13" s="89">
        <v>3167300</v>
      </c>
      <c r="H13" s="89">
        <v>0</v>
      </c>
      <c r="I13" s="89">
        <v>0</v>
      </c>
      <c r="J13" s="89">
        <v>3167300</v>
      </c>
      <c r="K13" s="89">
        <v>0</v>
      </c>
      <c r="L13" s="89">
        <v>0</v>
      </c>
      <c r="M13" s="89">
        <v>0</v>
      </c>
    </row>
    <row r="14" spans="1:14" ht="13.5" customHeight="1" x14ac:dyDescent="0.15">
      <c r="A14" s="88" t="s">
        <v>149</v>
      </c>
      <c r="B14" s="88" t="s">
        <v>150</v>
      </c>
      <c r="C14" s="88" t="s">
        <v>151</v>
      </c>
      <c r="D14" s="88" t="s">
        <v>237</v>
      </c>
      <c r="E14" s="88" t="s">
        <v>152</v>
      </c>
      <c r="F14" s="89">
        <v>4671116</v>
      </c>
      <c r="G14" s="89">
        <v>4671116</v>
      </c>
      <c r="H14" s="89">
        <v>4671116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</row>
    <row r="15" spans="1:14" ht="13.5" customHeight="1" x14ac:dyDescent="0.15">
      <c r="A15" s="88" t="s">
        <v>141</v>
      </c>
      <c r="B15" s="88" t="s">
        <v>154</v>
      </c>
      <c r="C15" s="88" t="s">
        <v>146</v>
      </c>
      <c r="D15" s="88" t="s">
        <v>237</v>
      </c>
      <c r="E15" s="88" t="s">
        <v>238</v>
      </c>
      <c r="F15" s="89">
        <v>476289561</v>
      </c>
      <c r="G15" s="89">
        <v>273969561</v>
      </c>
      <c r="H15" s="89">
        <v>215957661</v>
      </c>
      <c r="I15" s="89">
        <v>38451000</v>
      </c>
      <c r="J15" s="89">
        <v>19560900</v>
      </c>
      <c r="K15" s="89">
        <v>202320000</v>
      </c>
      <c r="L15" s="89">
        <v>202320000</v>
      </c>
      <c r="M15" s="89">
        <v>0</v>
      </c>
    </row>
    <row r="16" spans="1:14" ht="13.5" customHeight="1" x14ac:dyDescent="0.15">
      <c r="A16" s="88" t="s">
        <v>141</v>
      </c>
      <c r="B16" s="88" t="s">
        <v>151</v>
      </c>
      <c r="C16" s="88" t="s">
        <v>154</v>
      </c>
      <c r="D16" s="88" t="s">
        <v>237</v>
      </c>
      <c r="E16" s="88" t="s">
        <v>159</v>
      </c>
      <c r="F16" s="89">
        <v>21760359</v>
      </c>
      <c r="G16" s="89">
        <v>17461579</v>
      </c>
      <c r="H16" s="89">
        <v>15811579</v>
      </c>
      <c r="I16" s="89">
        <v>1392928</v>
      </c>
      <c r="J16" s="89">
        <v>257072</v>
      </c>
      <c r="K16" s="89">
        <v>4298780</v>
      </c>
      <c r="L16" s="89">
        <v>0</v>
      </c>
      <c r="M16" s="89">
        <v>4298780</v>
      </c>
    </row>
    <row r="17" spans="1:14" ht="13.5" customHeight="1" x14ac:dyDescent="0.15">
      <c r="A17" s="88" t="s">
        <v>145</v>
      </c>
      <c r="B17" s="88" t="s">
        <v>146</v>
      </c>
      <c r="C17" s="88" t="s">
        <v>146</v>
      </c>
      <c r="D17" s="88" t="s">
        <v>237</v>
      </c>
      <c r="E17" s="88" t="s">
        <v>147</v>
      </c>
      <c r="F17" s="89">
        <v>17826092</v>
      </c>
      <c r="G17" s="89">
        <v>17826092</v>
      </c>
      <c r="H17" s="89">
        <v>17826092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</row>
    <row r="18" spans="1:14" ht="13.5" customHeight="1" x14ac:dyDescent="0.15">
      <c r="A18" s="88" t="s">
        <v>239</v>
      </c>
      <c r="B18" s="88" t="s">
        <v>142</v>
      </c>
      <c r="C18" s="88" t="s">
        <v>143</v>
      </c>
      <c r="D18" s="88" t="s">
        <v>237</v>
      </c>
      <c r="E18" s="88" t="s">
        <v>240</v>
      </c>
      <c r="F18" s="89">
        <v>500000</v>
      </c>
      <c r="G18" s="89">
        <v>0</v>
      </c>
      <c r="H18" s="89">
        <v>0</v>
      </c>
      <c r="I18" s="89">
        <v>0</v>
      </c>
      <c r="J18" s="89">
        <v>0</v>
      </c>
      <c r="K18" s="89">
        <v>500000</v>
      </c>
      <c r="L18" s="89">
        <v>500000</v>
      </c>
      <c r="M18" s="89">
        <v>0</v>
      </c>
    </row>
    <row r="19" spans="1:14" ht="13.5" customHeight="1" x14ac:dyDescent="0.15">
      <c r="A19"/>
      <c r="B19"/>
      <c r="C19"/>
      <c r="D19"/>
      <c r="E19"/>
      <c r="F19" s="105"/>
      <c r="G19" s="105"/>
      <c r="H19" s="105"/>
      <c r="I19" s="105"/>
      <c r="J19" s="105"/>
      <c r="K19" s="105"/>
      <c r="L19" s="105"/>
      <c r="M19" s="105"/>
      <c r="N19"/>
    </row>
    <row r="20" spans="1:14" ht="13.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3.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3.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3.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3.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3.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3.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3.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3.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3.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3.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3.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3.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3.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3.5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3.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3.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3.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3.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3.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3.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3.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3.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3.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3.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3.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3.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3.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3.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3.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ht="13.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ht="13.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ht="13.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ht="13.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ht="13.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13.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ht="13.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ht="13.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13.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13.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13.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13.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13.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13.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13.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13.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13.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3.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3.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13.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13.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13.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13.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t="13.5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t="13.5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t="13.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t="13.5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t="13.5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t="13.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t="13.5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t="13.5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t="13.5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t="13.5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t="13.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13.5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13.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13.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13.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13.5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13.5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13.5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3.5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13.5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13.5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13.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13.5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13.5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13.5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13.5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13.5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13.5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t="13.5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13.5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ht="13.5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ht="13.5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ht="13.5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ht="13.5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ht="13.5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ht="13.5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ht="13.5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ht="13.5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ht="13.5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ht="13.5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ht="13.5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ht="13.5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ht="13.5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ht="13.5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ht="13.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ht="13.5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ht="13.5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ht="13.5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ht="13.5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ht="13.5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ht="13.5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ht="13.5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ht="13.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ht="13.5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13.5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13.5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13.5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13.5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13.5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13.5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13.5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13.5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13.5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13.5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13.5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13.5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13.5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13.5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13.5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13.5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13.5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13.5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13.5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13.5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13.5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13.5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13.5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13.5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13.5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13.5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13.5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13.5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13.5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13.5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13.5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13.5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3.5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3.5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3.5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3.5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3.5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3.5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3.5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3.5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3.5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3.5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3.5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3.5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3.5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3.5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3.5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3.5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13.5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13.5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13.5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13.5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13.5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13.5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13.5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13.5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13.5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13.5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13.5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13.5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13.5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13.5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13.5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13.5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13.5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13.5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13.5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13.5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13.5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ht="13.5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ht="13.5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13.5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13.5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13.5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13.5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13.5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13.5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13.5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13.5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13.5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13.5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13.5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13.5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13.5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13.5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13.5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13.5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13.5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13.5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13.5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ht="13.5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ht="13.5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ht="13.5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13.5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13.5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13.5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13.5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13.5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13.5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13.5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13.5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13.5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13.5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13.5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13.5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13.5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13.5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13.5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13.5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13.5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13.5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13.5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13.5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13.5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13.5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13.5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13.5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13.5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13.5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13.5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13.5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13.5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13.5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13.5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13.5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13.5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13.5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13.5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13.5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13.5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13.5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13.5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13.5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13.5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</sheetData>
  <sheetProtection password="CF4A" sheet="1" objects="1" scenarios="1" formatCells="0" formatColumns="0" formatRows="0"/>
  <mergeCells count="8">
    <mergeCell ref="K4:M4"/>
    <mergeCell ref="A2:M2"/>
    <mergeCell ref="G4:J4"/>
    <mergeCell ref="A4:C4"/>
    <mergeCell ref="D4:D5"/>
    <mergeCell ref="E4:E5"/>
    <mergeCell ref="F4:F5"/>
    <mergeCell ref="A3:D3"/>
  </mergeCells>
  <phoneticPr fontId="2" type="noConversion"/>
  <printOptions horizontalCentered="1"/>
  <pageMargins left="0.59055118110236227" right="0.59055118110236227" top="0.39370078740157483" bottom="0.39370078740157483" header="0.19685039370078741" footer="0.39370078740157483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showZeros="0" workbookViewId="0">
      <selection activeCell="K1" sqref="K1"/>
    </sheetView>
  </sheetViews>
  <sheetFormatPr defaultColWidth="6.875" defaultRowHeight="11.25" x14ac:dyDescent="0.15"/>
  <cols>
    <col min="1" max="1" width="33.5" style="36" customWidth="1"/>
    <col min="2" max="2" width="14.25" style="36" customWidth="1"/>
    <col min="3" max="3" width="23.375" style="36" customWidth="1"/>
    <col min="4" max="4" width="14.5" style="36" customWidth="1"/>
    <col min="5" max="5" width="11.625" style="36" customWidth="1"/>
    <col min="6" max="6" width="12.75" style="36" customWidth="1"/>
    <col min="7" max="9" width="14.75" style="36" customWidth="1"/>
    <col min="10" max="10" width="10.75" style="36" customWidth="1"/>
    <col min="11" max="11" width="14.25" style="36" customWidth="1"/>
    <col min="12" max="16384" width="6.875" style="36"/>
  </cols>
  <sheetData>
    <row r="1" spans="1:14" ht="12" customHeight="1" x14ac:dyDescent="0.15">
      <c r="K1" s="27"/>
    </row>
    <row r="2" spans="1:14" ht="24.95" customHeight="1" x14ac:dyDescent="0.15">
      <c r="A2" s="37"/>
      <c r="B2" s="38"/>
      <c r="C2" s="38"/>
      <c r="D2" s="39"/>
      <c r="E2" s="40"/>
      <c r="F2" s="40"/>
      <c r="G2" s="40"/>
      <c r="H2" s="40"/>
      <c r="I2" s="40"/>
      <c r="J2" s="40"/>
    </row>
    <row r="3" spans="1:14" ht="24.95" customHeight="1" x14ac:dyDescent="0.15">
      <c r="A3" s="185" t="s">
        <v>244</v>
      </c>
      <c r="B3" s="185"/>
      <c r="C3" s="185"/>
      <c r="D3" s="185"/>
      <c r="E3" s="185"/>
      <c r="F3" s="185"/>
      <c r="G3" s="185"/>
      <c r="H3" s="185"/>
      <c r="I3" s="185"/>
      <c r="J3" s="185"/>
    </row>
    <row r="4" spans="1:14" ht="24.95" customHeight="1" x14ac:dyDescent="0.15">
      <c r="A4" s="139" t="s">
        <v>254</v>
      </c>
      <c r="B4" s="41"/>
      <c r="C4" s="41"/>
      <c r="D4" s="40"/>
      <c r="E4" s="40"/>
      <c r="F4" s="42"/>
      <c r="G4" s="40"/>
      <c r="H4" s="40"/>
      <c r="I4" s="40"/>
      <c r="J4" s="40"/>
      <c r="K4" s="31" t="s">
        <v>130</v>
      </c>
    </row>
    <row r="5" spans="1:14" ht="24.95" customHeight="1" x14ac:dyDescent="0.15">
      <c r="A5" s="43" t="s">
        <v>102</v>
      </c>
      <c r="B5" s="44"/>
      <c r="C5" s="192" t="s">
        <v>103</v>
      </c>
      <c r="D5" s="192"/>
      <c r="E5" s="192"/>
      <c r="F5" s="192"/>
      <c r="G5" s="192"/>
      <c r="H5" s="192"/>
      <c r="I5" s="192"/>
      <c r="J5" s="192"/>
      <c r="K5" s="192"/>
    </row>
    <row r="6" spans="1:14" ht="24.95" customHeight="1" x14ac:dyDescent="0.15">
      <c r="A6" s="186" t="s">
        <v>104</v>
      </c>
      <c r="B6" s="186" t="s">
        <v>105</v>
      </c>
      <c r="C6" s="191" t="s">
        <v>106</v>
      </c>
      <c r="D6" s="193" t="s">
        <v>245</v>
      </c>
      <c r="E6" s="193"/>
      <c r="F6" s="193"/>
      <c r="G6" s="193"/>
      <c r="H6" s="193"/>
      <c r="I6" s="193"/>
      <c r="J6" s="193"/>
      <c r="K6" s="193"/>
      <c r="L6" s="45"/>
      <c r="M6" s="45"/>
    </row>
    <row r="7" spans="1:14" ht="24.95" customHeight="1" x14ac:dyDescent="0.15">
      <c r="A7" s="187"/>
      <c r="B7" s="187"/>
      <c r="C7" s="187"/>
      <c r="D7" s="189" t="s">
        <v>107</v>
      </c>
      <c r="E7" s="184" t="s">
        <v>228</v>
      </c>
      <c r="F7" s="184"/>
      <c r="G7" s="184"/>
      <c r="H7" s="184"/>
      <c r="I7" s="184"/>
      <c r="J7" s="184"/>
      <c r="K7" s="182" t="s">
        <v>229</v>
      </c>
      <c r="L7" s="45"/>
      <c r="M7" s="45"/>
    </row>
    <row r="8" spans="1:14" ht="24.95" customHeight="1" x14ac:dyDescent="0.15">
      <c r="A8" s="188"/>
      <c r="B8" s="187"/>
      <c r="C8" s="188"/>
      <c r="D8" s="190"/>
      <c r="E8" s="46" t="s">
        <v>110</v>
      </c>
      <c r="F8" s="46" t="s">
        <v>111</v>
      </c>
      <c r="G8" s="47" t="s">
        <v>230</v>
      </c>
      <c r="H8" s="46" t="s">
        <v>231</v>
      </c>
      <c r="I8" s="47" t="s">
        <v>232</v>
      </c>
      <c r="J8" s="46" t="s">
        <v>246</v>
      </c>
      <c r="K8" s="183"/>
      <c r="L8" s="45"/>
      <c r="M8" s="45"/>
      <c r="N8" s="45"/>
    </row>
    <row r="9" spans="1:14" s="45" customFormat="1" ht="24.75" customHeight="1" x14ac:dyDescent="0.15">
      <c r="A9" s="48" t="s">
        <v>247</v>
      </c>
      <c r="B9" s="91">
        <v>239325715</v>
      </c>
      <c r="C9" s="113" t="s">
        <v>248</v>
      </c>
      <c r="D9" s="91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3">
        <v>0</v>
      </c>
    </row>
    <row r="10" spans="1:14" s="45" customFormat="1" ht="24.75" customHeight="1" x14ac:dyDescent="0.15">
      <c r="A10" s="49" t="s">
        <v>113</v>
      </c>
      <c r="B10" s="91">
        <v>236175715</v>
      </c>
      <c r="C10" s="108" t="s">
        <v>249</v>
      </c>
      <c r="D10" s="91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3">
        <v>0</v>
      </c>
    </row>
    <row r="11" spans="1:14" s="45" customFormat="1" ht="24.75" customHeight="1" x14ac:dyDescent="0.15">
      <c r="A11" s="94" t="s">
        <v>250</v>
      </c>
      <c r="B11" s="91">
        <v>3150000</v>
      </c>
      <c r="C11" s="48" t="s">
        <v>251</v>
      </c>
      <c r="D11" s="91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3">
        <v>0</v>
      </c>
    </row>
    <row r="12" spans="1:14" s="45" customFormat="1" ht="24.75" customHeight="1" x14ac:dyDescent="0.15">
      <c r="A12" s="49" t="s">
        <v>252</v>
      </c>
      <c r="B12" s="91">
        <v>0</v>
      </c>
      <c r="C12" s="48" t="s">
        <v>253</v>
      </c>
      <c r="D12" s="91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3">
        <v>0</v>
      </c>
    </row>
    <row r="13" spans="1:14" s="45" customFormat="1" ht="24.95" customHeight="1" x14ac:dyDescent="0.15">
      <c r="A13" s="50" t="s">
        <v>0</v>
      </c>
      <c r="B13" s="91">
        <v>0</v>
      </c>
      <c r="C13" s="48" t="s">
        <v>1</v>
      </c>
      <c r="D13" s="91">
        <v>195309720</v>
      </c>
      <c r="E13" s="92">
        <v>195309720</v>
      </c>
      <c r="F13" s="92">
        <v>192159720</v>
      </c>
      <c r="G13" s="92">
        <v>3150000</v>
      </c>
      <c r="H13" s="92">
        <v>0</v>
      </c>
      <c r="I13" s="92">
        <v>0</v>
      </c>
      <c r="J13" s="92">
        <v>0</v>
      </c>
      <c r="K13" s="93">
        <v>0</v>
      </c>
    </row>
    <row r="14" spans="1:14" s="45" customFormat="1" ht="24.95" customHeight="1" x14ac:dyDescent="0.15">
      <c r="A14" s="50" t="s">
        <v>2</v>
      </c>
      <c r="B14" s="91">
        <v>0</v>
      </c>
      <c r="C14" s="48" t="s">
        <v>3</v>
      </c>
      <c r="D14" s="91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3">
        <v>0</v>
      </c>
    </row>
    <row r="15" spans="1:14" s="45" customFormat="1" ht="24.95" customHeight="1" x14ac:dyDescent="0.15">
      <c r="A15" s="48" t="s">
        <v>4</v>
      </c>
      <c r="B15" s="91">
        <v>0</v>
      </c>
      <c r="C15" s="109" t="s">
        <v>5</v>
      </c>
      <c r="D15" s="91">
        <v>500000</v>
      </c>
      <c r="E15" s="92">
        <v>500000</v>
      </c>
      <c r="F15" s="92">
        <v>500000</v>
      </c>
      <c r="G15" s="92">
        <v>0</v>
      </c>
      <c r="H15" s="92">
        <v>0</v>
      </c>
      <c r="I15" s="92">
        <v>0</v>
      </c>
      <c r="J15" s="92">
        <v>0</v>
      </c>
      <c r="K15" s="93">
        <v>0</v>
      </c>
    </row>
    <row r="16" spans="1:14" s="45" customFormat="1" ht="24.95" customHeight="1" x14ac:dyDescent="0.15">
      <c r="A16" s="48"/>
      <c r="B16" s="95"/>
      <c r="C16" s="48" t="s">
        <v>6</v>
      </c>
      <c r="D16" s="91">
        <v>22392479</v>
      </c>
      <c r="E16" s="91">
        <v>22392479</v>
      </c>
      <c r="F16" s="91">
        <v>22392479</v>
      </c>
      <c r="G16" s="91">
        <v>0</v>
      </c>
      <c r="H16" s="91">
        <v>0</v>
      </c>
      <c r="I16" s="91">
        <v>0</v>
      </c>
      <c r="J16" s="91">
        <v>0</v>
      </c>
      <c r="K16" s="93">
        <v>0</v>
      </c>
    </row>
    <row r="17" spans="1:14" s="45" customFormat="1" ht="24.95" customHeight="1" x14ac:dyDescent="0.15">
      <c r="A17" s="48"/>
      <c r="B17" s="95"/>
      <c r="C17" s="48" t="s">
        <v>7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3">
        <v>0</v>
      </c>
      <c r="M17" s="78"/>
      <c r="N17" s="78"/>
    </row>
    <row r="18" spans="1:14" s="45" customFormat="1" ht="24.95" customHeight="1" x14ac:dyDescent="0.15">
      <c r="A18" s="48"/>
      <c r="B18" s="95"/>
      <c r="C18" s="48" t="s">
        <v>8</v>
      </c>
      <c r="D18" s="91">
        <v>10427861</v>
      </c>
      <c r="E18" s="91">
        <v>10427861</v>
      </c>
      <c r="F18" s="91">
        <v>10427861</v>
      </c>
      <c r="G18" s="91">
        <v>0</v>
      </c>
      <c r="H18" s="91">
        <v>0</v>
      </c>
      <c r="I18" s="91">
        <v>0</v>
      </c>
      <c r="J18" s="91">
        <v>0</v>
      </c>
      <c r="K18" s="93">
        <v>0</v>
      </c>
      <c r="M18" s="78"/>
      <c r="N18" s="78"/>
    </row>
    <row r="19" spans="1:14" s="45" customFormat="1" ht="24.95" customHeight="1" x14ac:dyDescent="0.15">
      <c r="A19" s="48"/>
      <c r="B19" s="95"/>
      <c r="C19" s="48" t="s">
        <v>9</v>
      </c>
      <c r="D19" s="91">
        <v>0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0</v>
      </c>
      <c r="K19" s="93">
        <v>0</v>
      </c>
      <c r="M19" s="78"/>
      <c r="N19" s="78"/>
    </row>
    <row r="20" spans="1:14" s="45" customFormat="1" ht="24.95" customHeight="1" x14ac:dyDescent="0.15">
      <c r="A20" s="48"/>
      <c r="B20" s="95"/>
      <c r="C20" s="48" t="s">
        <v>10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0</v>
      </c>
      <c r="K20" s="93">
        <v>0</v>
      </c>
      <c r="M20" s="78"/>
      <c r="N20" s="78"/>
    </row>
    <row r="21" spans="1:14" s="45" customFormat="1" ht="24.95" customHeight="1" x14ac:dyDescent="0.15">
      <c r="A21" s="48"/>
      <c r="B21" s="95"/>
      <c r="C21" s="48" t="s">
        <v>11</v>
      </c>
      <c r="D21" s="91">
        <v>0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0</v>
      </c>
      <c r="K21" s="93">
        <v>0</v>
      </c>
      <c r="M21" s="78"/>
      <c r="N21" s="78"/>
    </row>
    <row r="22" spans="1:14" s="45" customFormat="1" ht="24.95" customHeight="1" x14ac:dyDescent="0.15">
      <c r="A22" s="48"/>
      <c r="B22" s="95"/>
      <c r="C22" s="48" t="s">
        <v>12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v>0</v>
      </c>
      <c r="K22" s="93">
        <v>0</v>
      </c>
      <c r="M22" s="78"/>
      <c r="N22" s="78"/>
    </row>
    <row r="23" spans="1:14" s="45" customFormat="1" ht="24.95" customHeight="1" x14ac:dyDescent="0.15">
      <c r="A23" s="48"/>
      <c r="B23" s="95"/>
      <c r="C23" s="48" t="s">
        <v>13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3">
        <v>0</v>
      </c>
      <c r="M23" s="78"/>
      <c r="N23" s="78"/>
    </row>
    <row r="24" spans="1:14" s="45" customFormat="1" ht="24.95" customHeight="1" x14ac:dyDescent="0.15">
      <c r="A24" s="48"/>
      <c r="B24" s="95"/>
      <c r="C24" s="48" t="s">
        <v>14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3">
        <v>0</v>
      </c>
      <c r="M24" s="78"/>
      <c r="N24" s="78"/>
    </row>
    <row r="25" spans="1:14" s="45" customFormat="1" ht="24.95" customHeight="1" x14ac:dyDescent="0.15">
      <c r="A25" s="48"/>
      <c r="B25" s="95"/>
      <c r="C25" s="48" t="s">
        <v>15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3">
        <v>0</v>
      </c>
      <c r="M25" s="78"/>
      <c r="N25" s="78"/>
    </row>
    <row r="26" spans="1:14" s="45" customFormat="1" ht="24.95" customHeight="1" x14ac:dyDescent="0.15">
      <c r="A26" s="48"/>
      <c r="B26" s="95"/>
      <c r="C26" s="48" t="s">
        <v>16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3">
        <v>0</v>
      </c>
      <c r="M26" s="78"/>
      <c r="N26" s="78"/>
    </row>
    <row r="27" spans="1:14" s="45" customFormat="1" ht="24.95" customHeight="1" x14ac:dyDescent="0.15">
      <c r="A27" s="48"/>
      <c r="B27" s="95"/>
      <c r="C27" s="48" t="s">
        <v>17</v>
      </c>
      <c r="D27" s="91">
        <v>0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3">
        <v>0</v>
      </c>
      <c r="M27" s="78"/>
      <c r="N27" s="78"/>
    </row>
    <row r="28" spans="1:14" s="45" customFormat="1" ht="24.95" customHeight="1" x14ac:dyDescent="0.15">
      <c r="A28" s="48"/>
      <c r="B28" s="95"/>
      <c r="C28" s="48" t="s">
        <v>18</v>
      </c>
      <c r="D28" s="91">
        <v>10695655</v>
      </c>
      <c r="E28" s="91">
        <v>10695655</v>
      </c>
      <c r="F28" s="91">
        <v>10695655</v>
      </c>
      <c r="G28" s="91">
        <v>0</v>
      </c>
      <c r="H28" s="91">
        <v>0</v>
      </c>
      <c r="I28" s="91">
        <v>0</v>
      </c>
      <c r="J28" s="91">
        <v>0</v>
      </c>
      <c r="K28" s="93">
        <v>0</v>
      </c>
      <c r="M28" s="78"/>
      <c r="N28" s="78"/>
    </row>
    <row r="29" spans="1:14" s="45" customFormat="1" ht="24.95" customHeight="1" x14ac:dyDescent="0.15">
      <c r="A29" s="48"/>
      <c r="B29" s="95"/>
      <c r="C29" s="48" t="s">
        <v>19</v>
      </c>
      <c r="D29" s="91">
        <v>0</v>
      </c>
      <c r="E29" s="91">
        <v>0</v>
      </c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3">
        <v>0</v>
      </c>
      <c r="M29" s="78"/>
      <c r="N29" s="78"/>
    </row>
    <row r="30" spans="1:14" s="45" customFormat="1" ht="24.95" customHeight="1" x14ac:dyDescent="0.15">
      <c r="A30" s="48"/>
      <c r="B30" s="95"/>
      <c r="C30" s="48" t="s">
        <v>20</v>
      </c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3">
        <v>0</v>
      </c>
      <c r="M30" s="78"/>
      <c r="N30" s="78"/>
    </row>
    <row r="31" spans="1:14" s="45" customFormat="1" ht="24.95" customHeight="1" x14ac:dyDescent="0.15">
      <c r="A31" s="48"/>
      <c r="B31" s="95"/>
      <c r="C31" s="48" t="s">
        <v>21</v>
      </c>
      <c r="D31" s="91">
        <v>0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0</v>
      </c>
      <c r="K31" s="93">
        <v>0</v>
      </c>
      <c r="M31" s="78"/>
      <c r="N31" s="78"/>
    </row>
    <row r="32" spans="1:14" s="45" customFormat="1" ht="24.95" customHeight="1" x14ac:dyDescent="0.15">
      <c r="A32" s="48"/>
      <c r="B32" s="95"/>
      <c r="C32" s="48" t="s">
        <v>22</v>
      </c>
      <c r="D32" s="91">
        <v>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93">
        <v>0</v>
      </c>
      <c r="M32" s="78"/>
      <c r="N32" s="78"/>
    </row>
    <row r="33" spans="1:14" s="45" customFormat="1" ht="24.95" customHeight="1" x14ac:dyDescent="0.15">
      <c r="A33" s="48"/>
      <c r="B33" s="95"/>
      <c r="C33" s="48" t="s">
        <v>23</v>
      </c>
      <c r="D33" s="91">
        <v>0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3">
        <v>0</v>
      </c>
      <c r="M33" s="78"/>
      <c r="N33" s="78"/>
    </row>
    <row r="34" spans="1:14" s="45" customFormat="1" ht="24.95" customHeight="1" x14ac:dyDescent="0.15">
      <c r="A34" s="48"/>
      <c r="B34" s="95"/>
      <c r="C34" s="48" t="s">
        <v>24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3">
        <v>0</v>
      </c>
      <c r="M34" s="78"/>
      <c r="N34" s="78"/>
    </row>
    <row r="35" spans="1:14" s="45" customFormat="1" ht="24.95" customHeight="1" x14ac:dyDescent="0.15">
      <c r="A35" s="48"/>
      <c r="B35" s="95"/>
      <c r="C35" s="48" t="s">
        <v>25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3">
        <v>0</v>
      </c>
      <c r="M35" s="78"/>
      <c r="N35" s="78"/>
    </row>
    <row r="36" spans="1:14" ht="24.95" customHeight="1" x14ac:dyDescent="0.15">
      <c r="A36" s="48"/>
      <c r="B36" s="95"/>
      <c r="C36" s="48"/>
      <c r="D36" s="91"/>
      <c r="E36" s="95"/>
      <c r="F36" s="95"/>
      <c r="G36" s="95"/>
      <c r="H36" s="95"/>
      <c r="I36" s="95"/>
      <c r="J36" s="95"/>
      <c r="K36" s="51"/>
      <c r="L36" s="45"/>
      <c r="M36"/>
      <c r="N36"/>
    </row>
    <row r="37" spans="1:14" ht="24.95" customHeight="1" x14ac:dyDescent="0.15">
      <c r="A37" s="48"/>
      <c r="B37" s="95"/>
      <c r="C37" s="48"/>
      <c r="D37" s="91"/>
      <c r="E37" s="95"/>
      <c r="F37" s="95"/>
      <c r="G37" s="95"/>
      <c r="H37" s="95"/>
      <c r="I37" s="95"/>
      <c r="J37" s="95"/>
      <c r="K37" s="51"/>
      <c r="M37"/>
      <c r="N37"/>
    </row>
    <row r="38" spans="1:14" s="45" customFormat="1" ht="24.95" customHeight="1" x14ac:dyDescent="0.15">
      <c r="A38" s="104" t="s">
        <v>26</v>
      </c>
      <c r="B38" s="95">
        <v>239325715</v>
      </c>
      <c r="C38" s="104" t="s">
        <v>27</v>
      </c>
      <c r="D38" s="91">
        <v>239325715</v>
      </c>
      <c r="E38" s="91">
        <v>239325715</v>
      </c>
      <c r="F38" s="91">
        <v>236175715</v>
      </c>
      <c r="G38" s="91">
        <v>3150000</v>
      </c>
      <c r="H38" s="91">
        <v>0</v>
      </c>
      <c r="I38" s="91">
        <v>0</v>
      </c>
      <c r="J38" s="91">
        <v>0</v>
      </c>
      <c r="K38" s="96">
        <v>0</v>
      </c>
      <c r="M38" s="78"/>
      <c r="N38" s="78"/>
    </row>
    <row r="39" spans="1:14" ht="24" customHeight="1" x14ac:dyDescent="0.15">
      <c r="A39" s="52"/>
      <c r="B39" s="45"/>
      <c r="C39" s="45"/>
      <c r="D39" s="53"/>
      <c r="E39" s="53"/>
      <c r="F39" s="53"/>
      <c r="G39" s="53"/>
      <c r="H39" s="53"/>
      <c r="I39" s="53"/>
      <c r="J39" s="53"/>
      <c r="M39"/>
      <c r="N39"/>
    </row>
    <row r="40" spans="1:14" ht="14.25" x14ac:dyDescent="0.15">
      <c r="B40" s="45"/>
      <c r="C40" s="45"/>
      <c r="E40" s="45"/>
      <c r="F40" s="45"/>
      <c r="G40" s="45"/>
      <c r="H40" s="45"/>
      <c r="I40" s="45"/>
      <c r="J40" s="45"/>
      <c r="M40"/>
      <c r="N40"/>
    </row>
    <row r="41" spans="1:14" ht="14.25" x14ac:dyDescent="0.15">
      <c r="B41" s="45"/>
      <c r="C41" s="45"/>
      <c r="E41" s="45"/>
      <c r="F41" s="45"/>
      <c r="G41" s="45"/>
      <c r="H41" s="45"/>
      <c r="I41" s="45"/>
      <c r="J41" s="45"/>
      <c r="M41"/>
      <c r="N41"/>
    </row>
    <row r="42" spans="1:14" ht="14.25" x14ac:dyDescent="0.15">
      <c r="C42" s="45"/>
      <c r="D42" s="45"/>
      <c r="E42" s="45"/>
      <c r="F42" s="45"/>
      <c r="G42" s="45"/>
      <c r="H42" s="45"/>
      <c r="I42" s="45"/>
      <c r="J42" s="45"/>
      <c r="M42"/>
      <c r="N42"/>
    </row>
    <row r="43" spans="1:14" ht="14.25" x14ac:dyDescent="0.15">
      <c r="C43" s="45"/>
      <c r="E43" s="45"/>
      <c r="F43" s="45"/>
      <c r="G43" s="45"/>
      <c r="H43" s="45"/>
      <c r="I43" s="45"/>
      <c r="J43" s="45"/>
      <c r="M43"/>
      <c r="N43"/>
    </row>
    <row r="44" spans="1:14" ht="14.25" x14ac:dyDescent="0.15">
      <c r="E44" s="45"/>
      <c r="F44" s="45"/>
      <c r="G44" s="45"/>
      <c r="H44" s="45"/>
      <c r="I44" s="45"/>
      <c r="J44" s="45"/>
      <c r="M44"/>
      <c r="N44"/>
    </row>
    <row r="45" spans="1:14" ht="14.25" x14ac:dyDescent="0.15">
      <c r="E45" s="45"/>
      <c r="F45" s="45"/>
      <c r="G45" s="45"/>
      <c r="H45" s="45"/>
      <c r="I45" s="45"/>
      <c r="J45" s="45"/>
      <c r="M45"/>
      <c r="N45"/>
    </row>
    <row r="46" spans="1:14" ht="14.25" x14ac:dyDescent="0.15">
      <c r="E46" s="45"/>
      <c r="F46" s="45"/>
      <c r="G46" s="45"/>
      <c r="H46" s="45"/>
      <c r="I46" s="45"/>
      <c r="J46" s="45"/>
      <c r="M46"/>
      <c r="N46"/>
    </row>
    <row r="47" spans="1:14" ht="14.25" x14ac:dyDescent="0.15">
      <c r="E47" s="45"/>
      <c r="F47" s="45"/>
      <c r="G47" s="45"/>
      <c r="H47" s="45"/>
      <c r="I47" s="45"/>
      <c r="J47" s="45"/>
      <c r="M47"/>
      <c r="N47"/>
    </row>
    <row r="48" spans="1:14" ht="14.25" x14ac:dyDescent="0.15">
      <c r="A48" s="45"/>
      <c r="E48" s="45"/>
      <c r="F48" s="45"/>
      <c r="G48" s="45"/>
      <c r="H48" s="45"/>
      <c r="I48" s="45"/>
      <c r="J48" s="45"/>
      <c r="M48"/>
      <c r="N48"/>
    </row>
    <row r="49" spans="1:14" ht="14.25" x14ac:dyDescent="0.15">
      <c r="A49"/>
      <c r="B49"/>
      <c r="C49"/>
      <c r="D49" s="45"/>
      <c r="E49" s="45"/>
      <c r="F49" s="45"/>
      <c r="G49" s="45"/>
      <c r="H49" s="45"/>
      <c r="I49" s="45"/>
      <c r="J49" s="45"/>
      <c r="K49"/>
      <c r="L49"/>
      <c r="M49"/>
      <c r="N49"/>
    </row>
    <row r="50" spans="1:14" ht="14.25" x14ac:dyDescent="0.15">
      <c r="A50"/>
      <c r="B50"/>
      <c r="C50"/>
      <c r="D50" s="45"/>
      <c r="E50" s="45"/>
      <c r="F50" s="45"/>
      <c r="G50" s="45"/>
      <c r="H50" s="45"/>
      <c r="I50" s="45"/>
      <c r="J50" s="45"/>
      <c r="K50"/>
      <c r="L50"/>
      <c r="M50"/>
      <c r="N50"/>
    </row>
    <row r="51" spans="1:14" ht="14.25" x14ac:dyDescent="0.15">
      <c r="A51"/>
      <c r="B51"/>
      <c r="C51"/>
      <c r="D51" s="45"/>
      <c r="E51" s="45"/>
      <c r="F51" s="45"/>
      <c r="G51" s="45"/>
      <c r="H51" s="45"/>
      <c r="I51" s="45"/>
      <c r="J51" s="45"/>
      <c r="K51"/>
      <c r="L51"/>
      <c r="M51"/>
      <c r="N51"/>
    </row>
    <row r="52" spans="1:14" ht="14.25" x14ac:dyDescent="0.15">
      <c r="A52"/>
      <c r="B52"/>
      <c r="C52"/>
      <c r="D52" s="45"/>
      <c r="E52" s="45"/>
      <c r="F52" s="45"/>
      <c r="G52" s="45"/>
      <c r="H52" s="45"/>
      <c r="I52" s="45"/>
      <c r="J52" s="45"/>
      <c r="K52"/>
      <c r="L52"/>
      <c r="M52"/>
      <c r="N52"/>
    </row>
    <row r="53" spans="1:14" ht="14.25" x14ac:dyDescent="0.15">
      <c r="A53"/>
      <c r="B53"/>
      <c r="C53"/>
      <c r="E53" s="45"/>
      <c r="F53" s="45"/>
      <c r="G53" s="45"/>
      <c r="H53" s="45"/>
      <c r="I53" s="45"/>
      <c r="J53" s="45"/>
      <c r="K53"/>
      <c r="L53"/>
      <c r="M53"/>
      <c r="N53"/>
    </row>
    <row r="54" spans="1:14" ht="14.25" x14ac:dyDescent="0.15">
      <c r="A54"/>
      <c r="B54"/>
      <c r="C54"/>
      <c r="D54" s="45"/>
      <c r="E54" s="45"/>
      <c r="F54" s="45"/>
      <c r="G54" s="45"/>
      <c r="H54" s="45"/>
      <c r="I54" s="45"/>
      <c r="J54" s="45"/>
      <c r="K54"/>
      <c r="L54"/>
      <c r="M54"/>
      <c r="N54"/>
    </row>
    <row r="55" spans="1:14" ht="14.25" x14ac:dyDescent="0.15">
      <c r="A55"/>
      <c r="B55"/>
      <c r="C55"/>
      <c r="D55" s="45"/>
      <c r="E55" s="45"/>
      <c r="F55" s="45"/>
      <c r="G55" s="45"/>
      <c r="H55" s="45"/>
      <c r="I55" s="45"/>
      <c r="K55"/>
      <c r="L55"/>
      <c r="M55"/>
      <c r="N55"/>
    </row>
    <row r="56" spans="1:14" ht="14.25" x14ac:dyDescent="0.15">
      <c r="A56"/>
      <c r="B56"/>
      <c r="C56"/>
      <c r="D56" s="45"/>
      <c r="E56" s="45"/>
      <c r="F56" s="45"/>
      <c r="G56" s="45"/>
      <c r="H56" s="45"/>
      <c r="I56" s="45"/>
      <c r="K56"/>
      <c r="L56"/>
      <c r="M56"/>
      <c r="N56"/>
    </row>
  </sheetData>
  <sheetProtection password="CF4A" sheet="1" objects="1" scenarios="1" formatCells="0" formatColumns="0" formatRows="0"/>
  <mergeCells count="9">
    <mergeCell ref="K7:K8"/>
    <mergeCell ref="E7:J7"/>
    <mergeCell ref="A3:J3"/>
    <mergeCell ref="A6:A8"/>
    <mergeCell ref="B6:B8"/>
    <mergeCell ref="D7:D8"/>
    <mergeCell ref="C6:C8"/>
    <mergeCell ref="C5:K5"/>
    <mergeCell ref="D6:K6"/>
  </mergeCells>
  <phoneticPr fontId="2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241"/>
  <sheetViews>
    <sheetView showGridLines="0" showZeros="0" topLeftCell="A7" zoomScaleNormal="100" workbookViewId="0">
      <selection activeCell="D12" sqref="D12:D13"/>
    </sheetView>
  </sheetViews>
  <sheetFormatPr defaultColWidth="6.875" defaultRowHeight="14.25" x14ac:dyDescent="0.15"/>
  <cols>
    <col min="1" max="1" width="3.75" style="59" customWidth="1"/>
    <col min="2" max="2" width="4.25" style="59" customWidth="1"/>
    <col min="3" max="3" width="4.125" style="59" customWidth="1"/>
    <col min="4" max="4" width="10.125" style="59" customWidth="1"/>
    <col min="5" max="5" width="30.5" style="59" bestFit="1" customWidth="1"/>
    <col min="6" max="6" width="14.625" style="59" customWidth="1"/>
    <col min="7" max="7" width="13.375" style="59" customWidth="1"/>
    <col min="8" max="9" width="12.25" style="59" customWidth="1"/>
    <col min="10" max="10" width="10.625" style="59" customWidth="1"/>
    <col min="11" max="11" width="10.25" style="59" customWidth="1"/>
    <col min="12" max="12" width="13.125" style="59" bestFit="1" customWidth="1"/>
    <col min="13" max="13" width="12" style="59" customWidth="1"/>
    <col min="14" max="215" width="6.875" style="59" customWidth="1"/>
    <col min="216" max="16384" width="6.875" style="59"/>
  </cols>
  <sheetData>
    <row r="1" spans="1:215" ht="14.25" customHeight="1" x14ac:dyDescent="0.15">
      <c r="A1" s="54"/>
      <c r="B1" s="54"/>
      <c r="C1" s="55"/>
      <c r="D1" s="56"/>
      <c r="E1" s="57"/>
      <c r="F1" s="58"/>
      <c r="G1" s="5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spans="1:215" ht="25.5" customHeight="1" x14ac:dyDescent="0.15">
      <c r="A2" s="194" t="s">
        <v>49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spans="1:215" ht="24.75" customHeight="1" x14ac:dyDescent="0.15">
      <c r="A3" s="203" t="s">
        <v>256</v>
      </c>
      <c r="B3" s="204"/>
      <c r="C3" s="204"/>
      <c r="D3" s="204"/>
      <c r="E3" s="60"/>
      <c r="F3" s="58"/>
      <c r="G3" s="58"/>
      <c r="J3" s="61"/>
      <c r="M3" s="31" t="s">
        <v>130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spans="1:215" ht="15" customHeight="1" x14ac:dyDescent="0.15">
      <c r="A4" s="62" t="s">
        <v>136</v>
      </c>
      <c r="B4" s="62"/>
      <c r="C4" s="62"/>
      <c r="D4" s="202" t="s">
        <v>124</v>
      </c>
      <c r="E4" s="197" t="s">
        <v>125</v>
      </c>
      <c r="F4" s="197" t="s">
        <v>137</v>
      </c>
      <c r="G4" s="64" t="s">
        <v>138</v>
      </c>
      <c r="H4" s="64"/>
      <c r="I4" s="64"/>
      <c r="J4" s="64"/>
      <c r="K4" s="195" t="s">
        <v>132</v>
      </c>
      <c r="L4" s="195"/>
      <c r="M4" s="19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spans="1:215" ht="409.6" hidden="1" customHeight="1" x14ac:dyDescent="0.15">
      <c r="A5" s="62"/>
      <c r="B5" s="62"/>
      <c r="C5" s="62"/>
      <c r="D5" s="202"/>
      <c r="E5" s="197"/>
      <c r="F5" s="197"/>
      <c r="G5" s="197" t="s">
        <v>50</v>
      </c>
      <c r="H5" s="63" t="s">
        <v>133</v>
      </c>
      <c r="I5" s="65" t="s">
        <v>139</v>
      </c>
      <c r="J5" s="65" t="s">
        <v>140</v>
      </c>
      <c r="K5" s="201" t="s">
        <v>50</v>
      </c>
      <c r="L5" s="66"/>
      <c r="M5" s="197" t="s">
        <v>51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spans="1:215" ht="18.75" customHeight="1" x14ac:dyDescent="0.15">
      <c r="A6" s="205" t="s">
        <v>126</v>
      </c>
      <c r="B6" s="206" t="s">
        <v>127</v>
      </c>
      <c r="C6" s="206" t="s">
        <v>128</v>
      </c>
      <c r="D6" s="197"/>
      <c r="E6" s="197"/>
      <c r="F6" s="197"/>
      <c r="G6" s="197"/>
      <c r="H6" s="198" t="s">
        <v>52</v>
      </c>
      <c r="I6" s="198" t="s">
        <v>53</v>
      </c>
      <c r="J6" s="197" t="s">
        <v>54</v>
      </c>
      <c r="K6" s="199"/>
      <c r="L6" s="199" t="s">
        <v>55</v>
      </c>
      <c r="M6" s="197" t="s">
        <v>110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spans="1:215" ht="21" customHeight="1" x14ac:dyDescent="0.15">
      <c r="A7" s="205"/>
      <c r="B7" s="206"/>
      <c r="C7" s="206"/>
      <c r="D7" s="197"/>
      <c r="E7" s="197"/>
      <c r="F7" s="197"/>
      <c r="G7" s="197"/>
      <c r="H7" s="198"/>
      <c r="I7" s="198"/>
      <c r="J7" s="197"/>
      <c r="K7" s="200"/>
      <c r="L7" s="200"/>
      <c r="M7" s="19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spans="1:215" ht="21" customHeight="1" x14ac:dyDescent="0.15">
      <c r="A8" s="67" t="s">
        <v>129</v>
      </c>
      <c r="B8" s="68" t="s">
        <v>129</v>
      </c>
      <c r="C8" s="68" t="s">
        <v>129</v>
      </c>
      <c r="D8" s="69" t="s">
        <v>129</v>
      </c>
      <c r="E8" s="66" t="s">
        <v>129</v>
      </c>
      <c r="F8" s="66">
        <v>1</v>
      </c>
      <c r="G8" s="66">
        <v>2</v>
      </c>
      <c r="H8" s="66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pans="1:215" s="100" customFormat="1" ht="21.75" customHeight="1" x14ac:dyDescent="0.15">
      <c r="A9" s="97"/>
      <c r="B9" s="97"/>
      <c r="C9" s="97"/>
      <c r="D9" s="97"/>
      <c r="E9" s="97" t="s">
        <v>107</v>
      </c>
      <c r="F9" s="98">
        <v>239325715</v>
      </c>
      <c r="G9" s="98">
        <v>171092635</v>
      </c>
      <c r="H9" s="98">
        <v>134676335</v>
      </c>
      <c r="I9" s="98">
        <v>3167372</v>
      </c>
      <c r="J9" s="98">
        <v>33248928</v>
      </c>
      <c r="K9" s="98">
        <v>68233080</v>
      </c>
      <c r="L9" s="106">
        <v>66220000</v>
      </c>
      <c r="M9" s="106">
        <v>2013080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</row>
    <row r="10" spans="1:215" ht="21.75" customHeight="1" x14ac:dyDescent="0.15">
      <c r="A10" s="97"/>
      <c r="B10" s="97"/>
      <c r="C10" s="97"/>
      <c r="D10" s="97" t="s">
        <v>233</v>
      </c>
      <c r="E10" s="97" t="s">
        <v>234</v>
      </c>
      <c r="F10" s="98">
        <f>SUM(F11)</f>
        <v>239325715</v>
      </c>
      <c r="G10" s="98">
        <f t="shared" ref="G10:M10" si="0">SUM(G11)</f>
        <v>171092635</v>
      </c>
      <c r="H10" s="98">
        <f t="shared" si="0"/>
        <v>134676335</v>
      </c>
      <c r="I10" s="98">
        <f t="shared" si="0"/>
        <v>3167372</v>
      </c>
      <c r="J10" s="98">
        <f t="shared" si="0"/>
        <v>33248928</v>
      </c>
      <c r="K10" s="98">
        <f t="shared" si="0"/>
        <v>68233080</v>
      </c>
      <c r="L10" s="98">
        <f t="shared" si="0"/>
        <v>66220000</v>
      </c>
      <c r="M10" s="98">
        <f t="shared" si="0"/>
        <v>2013080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spans="1:215" ht="21.75" customHeight="1" x14ac:dyDescent="0.15">
      <c r="A11" s="97"/>
      <c r="B11" s="97"/>
      <c r="C11" s="97"/>
      <c r="D11" s="97" t="s">
        <v>235</v>
      </c>
      <c r="E11" s="97" t="s">
        <v>236</v>
      </c>
      <c r="F11" s="98">
        <v>239325715</v>
      </c>
      <c r="G11" s="98">
        <v>171092635</v>
      </c>
      <c r="H11" s="98">
        <v>134676335</v>
      </c>
      <c r="I11" s="98">
        <v>3167372</v>
      </c>
      <c r="J11" s="98">
        <v>33248928</v>
      </c>
      <c r="K11" s="98">
        <v>68233080</v>
      </c>
      <c r="L11" s="98">
        <v>66220000</v>
      </c>
      <c r="M11" s="98">
        <v>2013080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spans="1:215" ht="21.75" customHeight="1" x14ac:dyDescent="0.15">
      <c r="A12" s="97" t="s">
        <v>141</v>
      </c>
      <c r="B12" s="97" t="s">
        <v>154</v>
      </c>
      <c r="C12" s="97" t="s">
        <v>146</v>
      </c>
      <c r="D12" s="97" t="s">
        <v>237</v>
      </c>
      <c r="E12" s="97" t="s">
        <v>238</v>
      </c>
      <c r="F12" s="98">
        <v>176435061</v>
      </c>
      <c r="G12" s="98">
        <v>110715061</v>
      </c>
      <c r="H12" s="98">
        <v>78489061</v>
      </c>
      <c r="I12" s="98">
        <v>0</v>
      </c>
      <c r="J12" s="98">
        <v>32226000</v>
      </c>
      <c r="K12" s="98">
        <v>65720000</v>
      </c>
      <c r="L12" s="98">
        <v>65720000</v>
      </c>
      <c r="M12" s="98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15" ht="21.75" customHeight="1" x14ac:dyDescent="0.15">
      <c r="A13" s="97" t="s">
        <v>141</v>
      </c>
      <c r="B13" s="97" t="s">
        <v>151</v>
      </c>
      <c r="C13" s="97" t="s">
        <v>154</v>
      </c>
      <c r="D13" s="97" t="s">
        <v>237</v>
      </c>
      <c r="E13" s="97" t="s">
        <v>159</v>
      </c>
      <c r="F13" s="98">
        <v>18874659</v>
      </c>
      <c r="G13" s="98">
        <v>16861579</v>
      </c>
      <c r="H13" s="98">
        <v>15811579</v>
      </c>
      <c r="I13" s="98">
        <v>27072</v>
      </c>
      <c r="J13" s="98">
        <v>1022928</v>
      </c>
      <c r="K13" s="98">
        <v>2013080</v>
      </c>
      <c r="L13" s="98">
        <v>0</v>
      </c>
      <c r="M13" s="98">
        <v>2013080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5" ht="21.75" customHeight="1" x14ac:dyDescent="0.15">
      <c r="A14" s="97" t="s">
        <v>239</v>
      </c>
      <c r="B14" s="97" t="s">
        <v>142</v>
      </c>
      <c r="C14" s="97" t="s">
        <v>143</v>
      </c>
      <c r="D14" s="97" t="s">
        <v>237</v>
      </c>
      <c r="E14" s="97" t="s">
        <v>240</v>
      </c>
      <c r="F14" s="98">
        <v>500000</v>
      </c>
      <c r="G14" s="98">
        <v>0</v>
      </c>
      <c r="H14" s="98">
        <v>0</v>
      </c>
      <c r="I14" s="98">
        <v>0</v>
      </c>
      <c r="J14" s="98">
        <v>0</v>
      </c>
      <c r="K14" s="98">
        <v>500000</v>
      </c>
      <c r="L14" s="98">
        <v>500000</v>
      </c>
      <c r="M14" s="98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5" ht="21.75" customHeight="1" x14ac:dyDescent="0.15">
      <c r="A15" s="97" t="s">
        <v>145</v>
      </c>
      <c r="B15" s="97" t="s">
        <v>146</v>
      </c>
      <c r="C15" s="97" t="s">
        <v>154</v>
      </c>
      <c r="D15" s="97" t="s">
        <v>237</v>
      </c>
      <c r="E15" s="97" t="s">
        <v>157</v>
      </c>
      <c r="F15" s="98">
        <v>3140300</v>
      </c>
      <c r="G15" s="98">
        <v>3140300</v>
      </c>
      <c r="H15" s="98">
        <v>0</v>
      </c>
      <c r="I15" s="98">
        <v>3140300</v>
      </c>
      <c r="J15" s="98">
        <v>0</v>
      </c>
      <c r="K15" s="98">
        <v>0</v>
      </c>
      <c r="L15" s="98">
        <v>0</v>
      </c>
      <c r="M15" s="98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5" ht="21.75" customHeight="1" x14ac:dyDescent="0.15">
      <c r="A16" s="97" t="s">
        <v>145</v>
      </c>
      <c r="B16" s="97" t="s">
        <v>146</v>
      </c>
      <c r="C16" s="97" t="s">
        <v>146</v>
      </c>
      <c r="D16" s="97" t="s">
        <v>237</v>
      </c>
      <c r="E16" s="97" t="s">
        <v>147</v>
      </c>
      <c r="F16" s="98">
        <v>17826092</v>
      </c>
      <c r="G16" s="98">
        <v>17826092</v>
      </c>
      <c r="H16" s="98">
        <v>17826092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1:215" ht="21.75" customHeight="1" x14ac:dyDescent="0.15">
      <c r="A17" s="97" t="s">
        <v>145</v>
      </c>
      <c r="B17" s="97" t="s">
        <v>144</v>
      </c>
      <c r="C17" s="97" t="s">
        <v>142</v>
      </c>
      <c r="D17" s="97" t="s">
        <v>237</v>
      </c>
      <c r="E17" s="97" t="s">
        <v>148</v>
      </c>
      <c r="F17" s="98">
        <v>1426087</v>
      </c>
      <c r="G17" s="98">
        <v>1426087</v>
      </c>
      <c r="H17" s="98">
        <v>1426087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1:215" ht="21.75" customHeight="1" x14ac:dyDescent="0.15">
      <c r="A18" s="97" t="s">
        <v>149</v>
      </c>
      <c r="B18" s="97" t="s">
        <v>150</v>
      </c>
      <c r="C18" s="97" t="s">
        <v>154</v>
      </c>
      <c r="D18" s="97" t="s">
        <v>237</v>
      </c>
      <c r="E18" s="97" t="s">
        <v>158</v>
      </c>
      <c r="F18" s="98">
        <v>5756745</v>
      </c>
      <c r="G18" s="98">
        <v>5756745</v>
      </c>
      <c r="H18" s="98">
        <v>5756745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1:215" ht="21.75" customHeight="1" x14ac:dyDescent="0.15">
      <c r="A19" s="97" t="s">
        <v>149</v>
      </c>
      <c r="B19" s="97" t="s">
        <v>150</v>
      </c>
      <c r="C19" s="97" t="s">
        <v>151</v>
      </c>
      <c r="D19" s="97" t="s">
        <v>237</v>
      </c>
      <c r="E19" s="97" t="s">
        <v>152</v>
      </c>
      <c r="F19" s="98">
        <v>4671116</v>
      </c>
      <c r="G19" s="98">
        <v>4671116</v>
      </c>
      <c r="H19" s="98">
        <v>4671116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1:215" ht="21.75" customHeight="1" x14ac:dyDescent="0.15">
      <c r="A20" s="97" t="s">
        <v>153</v>
      </c>
      <c r="B20" s="97" t="s">
        <v>154</v>
      </c>
      <c r="C20" s="97" t="s">
        <v>142</v>
      </c>
      <c r="D20" s="97" t="s">
        <v>237</v>
      </c>
      <c r="E20" s="97" t="s">
        <v>155</v>
      </c>
      <c r="F20" s="98">
        <v>10695655</v>
      </c>
      <c r="G20" s="98">
        <v>10695655</v>
      </c>
      <c r="H20" s="98">
        <v>10695655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  <row r="21" spans="1:215" ht="21.75" customHeight="1" x14ac:dyDescent="0.15">
      <c r="A21"/>
      <c r="B21"/>
      <c r="C21"/>
      <c r="D21"/>
      <c r="E21"/>
      <c r="F21" s="105"/>
      <c r="G21" s="105"/>
      <c r="H21" s="105"/>
      <c r="I21" s="105"/>
      <c r="J21" s="105"/>
      <c r="K21" s="105"/>
      <c r="L21" s="105"/>
      <c r="M21" s="105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</row>
    <row r="22" spans="1:215" ht="21.7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</row>
    <row r="23" spans="1:215" ht="21.7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</row>
    <row r="24" spans="1:215" ht="21.7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</row>
    <row r="25" spans="1:215" ht="21.7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</row>
    <row r="26" spans="1:215" ht="21.7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</row>
    <row r="27" spans="1:215" ht="21.7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</row>
    <row r="28" spans="1:215" ht="21.7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</row>
    <row r="29" spans="1:215" ht="21.7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</row>
    <row r="30" spans="1:215" ht="21.7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</row>
    <row r="31" spans="1:215" ht="21.7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</row>
    <row r="32" spans="1:215" ht="21.75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</row>
    <row r="33" spans="1:215" ht="21.75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</row>
    <row r="34" spans="1:215" ht="21.75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</row>
    <row r="35" spans="1:215" ht="21.7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</row>
    <row r="36" spans="1:215" ht="21.7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</row>
    <row r="37" spans="1:215" ht="21.7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</row>
    <row r="38" spans="1:215" ht="21.75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</row>
    <row r="39" spans="1:215" ht="21.75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</row>
    <row r="40" spans="1:215" ht="21.75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</row>
    <row r="41" spans="1:215" ht="21.75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</row>
    <row r="42" spans="1:215" ht="21.75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</row>
    <row r="43" spans="1:215" ht="21.75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</row>
    <row r="44" spans="1:215" ht="21.75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</row>
    <row r="45" spans="1:215" ht="21.75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</row>
    <row r="46" spans="1:215" ht="21.7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</row>
    <row r="47" spans="1:215" ht="21.7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</row>
    <row r="48" spans="1:215" ht="21.7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</row>
    <row r="49" spans="1:215" ht="21.7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</row>
    <row r="50" spans="1:215" ht="21.75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</row>
    <row r="51" spans="1:215" ht="21.7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</row>
    <row r="52" spans="1:215" ht="21.75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</row>
    <row r="53" spans="1:215" ht="21.7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</row>
    <row r="54" spans="1:215" ht="21.7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</row>
    <row r="55" spans="1:215" ht="21.7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</row>
    <row r="56" spans="1:215" ht="21.7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</row>
    <row r="57" spans="1:215" ht="21.7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</row>
    <row r="58" spans="1:215" ht="21.7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</row>
    <row r="59" spans="1:215" ht="21.75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</row>
    <row r="60" spans="1:215" ht="21.75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</row>
    <row r="61" spans="1:215" ht="21.75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</row>
    <row r="62" spans="1:215" ht="21.75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</row>
    <row r="63" spans="1:215" ht="21.75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</row>
    <row r="64" spans="1:215" ht="21.75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</row>
    <row r="65" spans="1:215" ht="21.75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</row>
    <row r="66" spans="1:215" ht="21.75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</row>
    <row r="67" spans="1:215" ht="21.75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</row>
    <row r="68" spans="1:215" ht="21.75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</row>
    <row r="69" spans="1:215" ht="21.75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</row>
    <row r="70" spans="1:215" ht="21.75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</row>
    <row r="71" spans="1:215" ht="21.75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</row>
    <row r="72" spans="1:215" ht="21.75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</row>
    <row r="73" spans="1:215" ht="21.75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</row>
    <row r="74" spans="1:215" ht="21.75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</row>
    <row r="75" spans="1:215" ht="21.75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</row>
    <row r="76" spans="1:215" ht="21.75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</row>
    <row r="77" spans="1:215" ht="21.75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</row>
    <row r="78" spans="1:215" ht="21.75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</row>
    <row r="79" spans="1:215" ht="21.75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</row>
    <row r="80" spans="1:215" ht="21.75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</row>
    <row r="81" spans="1:215" ht="21.75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</row>
    <row r="82" spans="1:215" ht="21.75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</row>
    <row r="83" spans="1:215" ht="21.75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</row>
    <row r="84" spans="1:215" ht="21.75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</row>
    <row r="85" spans="1:215" ht="21.75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</row>
    <row r="86" spans="1:215" ht="21.75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</row>
    <row r="87" spans="1:215" ht="21.7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</row>
    <row r="88" spans="1:215" ht="21.7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</row>
    <row r="89" spans="1:215" ht="21.7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</row>
    <row r="90" spans="1:215" ht="21.75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</row>
    <row r="91" spans="1:215" ht="21.75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</row>
    <row r="92" spans="1:215" ht="21.75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</row>
    <row r="93" spans="1:215" ht="21.75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</row>
    <row r="94" spans="1:215" ht="21.75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</row>
    <row r="95" spans="1:215" ht="21.75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</row>
    <row r="96" spans="1:215" ht="21.7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</row>
    <row r="97" spans="1:215" ht="21.75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</row>
    <row r="98" spans="1:215" ht="21.75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</row>
    <row r="99" spans="1:215" ht="21.75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</row>
    <row r="100" spans="1:215" ht="21.75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</row>
    <row r="101" spans="1:215" ht="21.75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</row>
    <row r="102" spans="1:215" ht="21.75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</row>
    <row r="103" spans="1:215" ht="21.75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</row>
    <row r="104" spans="1:215" ht="21.75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</row>
    <row r="105" spans="1:215" ht="21.75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</row>
    <row r="106" spans="1:215" ht="21.75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</row>
    <row r="107" spans="1:215" ht="21.75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</row>
    <row r="108" spans="1:215" ht="21.75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</row>
    <row r="109" spans="1:215" ht="21.75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</row>
    <row r="110" spans="1:215" ht="21.75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</row>
    <row r="111" spans="1:215" ht="21.75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</row>
    <row r="112" spans="1:215" ht="21.75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</row>
    <row r="113" spans="1:215" ht="21.75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</row>
    <row r="114" spans="1:215" ht="21.75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</row>
    <row r="115" spans="1:215" ht="21.75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</row>
    <row r="116" spans="1:215" ht="21.75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</row>
    <row r="117" spans="1:215" ht="21.75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</row>
    <row r="118" spans="1:215" ht="21.75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</row>
    <row r="119" spans="1:215" ht="21.75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</row>
    <row r="120" spans="1:215" ht="21.75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</row>
    <row r="121" spans="1:215" ht="21.75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</row>
    <row r="122" spans="1:215" ht="21.75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</row>
    <row r="123" spans="1:215" ht="21.75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</row>
    <row r="124" spans="1:215" ht="21.75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</row>
    <row r="125" spans="1:215" ht="21.75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</row>
    <row r="126" spans="1:215" ht="21.75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</row>
    <row r="127" spans="1:215" ht="21.75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</row>
    <row r="128" spans="1:215" ht="21.75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</row>
    <row r="129" spans="1:215" ht="21.75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</row>
    <row r="130" spans="1:215" ht="21.75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</row>
    <row r="131" spans="1:215" ht="21.75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</row>
    <row r="132" spans="1:215" ht="21.75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</row>
    <row r="133" spans="1:215" ht="21.75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</row>
    <row r="134" spans="1:215" ht="21.75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</row>
    <row r="135" spans="1:215" ht="21.75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</row>
    <row r="136" spans="1:215" ht="21.75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</row>
    <row r="137" spans="1:215" ht="21.75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</row>
    <row r="138" spans="1:215" ht="21.75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</row>
    <row r="139" spans="1:215" ht="21.75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</row>
    <row r="140" spans="1:215" ht="21.75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</row>
    <row r="141" spans="1:215" ht="21.75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</row>
    <row r="142" spans="1:215" ht="21.75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</row>
    <row r="143" spans="1:215" ht="21.75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</row>
    <row r="144" spans="1:215" ht="21.75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</row>
    <row r="145" spans="1:215" ht="21.75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</row>
    <row r="146" spans="1:215" ht="21.75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</row>
    <row r="147" spans="1:215" ht="21.75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</row>
    <row r="148" spans="1:215" ht="21.75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</row>
    <row r="149" spans="1:215" ht="21.75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</row>
    <row r="150" spans="1:215" ht="21.75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</row>
    <row r="151" spans="1:215" ht="21.75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</row>
    <row r="152" spans="1:215" ht="21.75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</row>
    <row r="153" spans="1:215" ht="21.75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</row>
    <row r="154" spans="1:215" ht="21.75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</row>
    <row r="155" spans="1:215" ht="21.75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</row>
    <row r="156" spans="1:215" ht="21.75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</row>
    <row r="157" spans="1:215" ht="21.75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</row>
    <row r="158" spans="1:215" ht="21.75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</row>
    <row r="159" spans="1:215" ht="21.75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</row>
    <row r="160" spans="1:215" ht="21.75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</row>
    <row r="161" spans="1:215" ht="21.75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</row>
    <row r="162" spans="1:215" ht="21.75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</row>
    <row r="163" spans="1:215" ht="21.75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</row>
    <row r="164" spans="1:215" ht="21.75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</row>
    <row r="165" spans="1:215" ht="21.75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</row>
    <row r="166" spans="1:215" ht="21.75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</row>
    <row r="167" spans="1:215" ht="21.75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</row>
    <row r="168" spans="1:215" ht="21.75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</row>
    <row r="169" spans="1:215" ht="21.75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</row>
    <row r="170" spans="1:215" ht="21.75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</row>
    <row r="171" spans="1:215" ht="21.75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</row>
    <row r="172" spans="1:215" ht="21.75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</row>
    <row r="173" spans="1:215" ht="21.75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</row>
    <row r="174" spans="1:215" ht="21.75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</row>
    <row r="175" spans="1:215" ht="21.75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</row>
    <row r="176" spans="1:215" ht="21.75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</row>
    <row r="177" spans="1:215" ht="21.75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</row>
    <row r="178" spans="1:215" ht="21.75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</row>
    <row r="179" spans="1:215" ht="21.75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</row>
    <row r="180" spans="1:215" ht="21.75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</row>
    <row r="181" spans="1:215" ht="21.75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</row>
    <row r="182" spans="1:215" ht="21.75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</row>
    <row r="183" spans="1:215" ht="21.75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</row>
    <row r="184" spans="1:215" ht="21.75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</row>
    <row r="185" spans="1:215" ht="21.75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</row>
    <row r="186" spans="1:215" ht="21.75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</row>
    <row r="187" spans="1:215" ht="21.75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</row>
    <row r="188" spans="1:215" ht="21.75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</row>
    <row r="189" spans="1:215" ht="21.75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</row>
    <row r="190" spans="1:215" ht="21.75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</row>
    <row r="191" spans="1:215" ht="21.75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</row>
    <row r="192" spans="1:215" ht="21.75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</row>
    <row r="193" spans="1:215" ht="21.75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</row>
    <row r="194" spans="1:215" ht="21.75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</row>
    <row r="195" spans="1:215" ht="21.75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</row>
    <row r="196" spans="1:215" ht="21.75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</row>
    <row r="197" spans="1:215" ht="21.75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</row>
    <row r="198" spans="1:215" ht="21.75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</row>
    <row r="199" spans="1:215" ht="21.75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</row>
    <row r="200" spans="1:215" ht="21.75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</row>
    <row r="201" spans="1:215" ht="21.75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</row>
    <row r="202" spans="1:215" ht="21.75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</row>
    <row r="203" spans="1:215" ht="21.75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</row>
    <row r="204" spans="1:215" ht="21.75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</row>
    <row r="205" spans="1:215" ht="21.75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</row>
    <row r="206" spans="1:215" ht="21.75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</row>
    <row r="207" spans="1:215" ht="21.75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</row>
    <row r="208" spans="1:215" ht="21.75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</row>
    <row r="209" spans="1:215" ht="21.75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</row>
    <row r="210" spans="1:215" ht="21.75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</row>
    <row r="211" spans="1:215" ht="21.75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</row>
    <row r="212" spans="1:215" ht="21.75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</row>
    <row r="213" spans="1:215" ht="21.75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</row>
    <row r="214" spans="1:215" ht="21.75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</row>
    <row r="215" spans="1:215" ht="21.75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</row>
    <row r="216" spans="1:215" ht="21.75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</row>
    <row r="217" spans="1:215" ht="21.75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</row>
    <row r="218" spans="1:215" ht="21.75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</row>
    <row r="219" spans="1:215" ht="21.75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</row>
    <row r="220" spans="1:215" ht="21.75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</row>
    <row r="221" spans="1:215" ht="21.75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</row>
    <row r="222" spans="1:215" ht="21.75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</row>
    <row r="223" spans="1:215" ht="21.75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</row>
    <row r="224" spans="1:215" ht="21.75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</row>
    <row r="225" spans="1:215" ht="21.75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</row>
    <row r="226" spans="1:215" ht="21.75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</row>
    <row r="227" spans="1:215" ht="21.75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</row>
    <row r="228" spans="1:215" ht="21.75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</row>
    <row r="229" spans="1:215" ht="21.75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</row>
    <row r="230" spans="1:215" ht="21.75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</row>
    <row r="231" spans="1:215" ht="21.75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</row>
    <row r="232" spans="1:215" ht="21.75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</row>
    <row r="233" spans="1:215" ht="21.75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</row>
    <row r="234" spans="1:215" ht="21.75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</row>
    <row r="235" spans="1:215" ht="21.75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</row>
    <row r="236" spans="1:215" ht="21.75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</row>
    <row r="237" spans="1:215" ht="21.75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</row>
    <row r="238" spans="1:215" ht="21.75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</row>
    <row r="239" spans="1:215" ht="21.75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</row>
    <row r="240" spans="1:215" ht="21.75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</row>
    <row r="241" spans="1:215" ht="21.75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</row>
  </sheetData>
  <sheetProtection password="CF4A" sheet="1" objects="1" scenarios="1" formatCells="0" formatColumns="0" formatRows="0"/>
  <mergeCells count="16">
    <mergeCell ref="A2:M2"/>
    <mergeCell ref="K4:M4"/>
    <mergeCell ref="G5:G7"/>
    <mergeCell ref="I6:I7"/>
    <mergeCell ref="M5:M7"/>
    <mergeCell ref="L6:L7"/>
    <mergeCell ref="J6:J7"/>
    <mergeCell ref="K5:K7"/>
    <mergeCell ref="H6:H7"/>
    <mergeCell ref="D4:D7"/>
    <mergeCell ref="E4:E7"/>
    <mergeCell ref="F4:F7"/>
    <mergeCell ref="A3:D3"/>
    <mergeCell ref="A6:A7"/>
    <mergeCell ref="B6:B7"/>
    <mergeCell ref="C6:C7"/>
  </mergeCells>
  <phoneticPr fontId="2" type="noConversion"/>
  <pageMargins left="0.75" right="0.75" top="1" bottom="1" header="0.5" footer="0.5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0"/>
  <sheetViews>
    <sheetView showGridLines="0" showZeros="0" topLeftCell="A46" zoomScale="90" zoomScaleNormal="90" workbookViewId="0">
      <selection activeCell="R1" sqref="R1"/>
    </sheetView>
  </sheetViews>
  <sheetFormatPr defaultRowHeight="14.25" x14ac:dyDescent="0.15"/>
  <cols>
    <col min="1" max="1" width="4" style="137" customWidth="1"/>
    <col min="2" max="2" width="4.25" style="137" customWidth="1"/>
    <col min="3" max="3" width="14" style="137" customWidth="1"/>
    <col min="4" max="4" width="4.125" style="137" customWidth="1"/>
    <col min="5" max="5" width="4.25" style="137" customWidth="1"/>
    <col min="6" max="6" width="17.875" style="137" customWidth="1"/>
    <col min="7" max="7" width="23.375" style="137" customWidth="1"/>
    <col min="8" max="8" width="14.5" style="137" customWidth="1"/>
    <col min="9" max="9" width="12" style="137" customWidth="1"/>
    <col min="10" max="10" width="14.5" style="137" customWidth="1"/>
    <col min="11" max="12" width="10.25" style="137" customWidth="1"/>
    <col min="13" max="14" width="10.375" style="137" customWidth="1"/>
    <col min="15" max="15" width="11" style="137" customWidth="1"/>
    <col min="16" max="17" width="10.875" style="137" customWidth="1"/>
    <col min="18" max="18" width="11.375" style="137" customWidth="1"/>
    <col min="19" max="16384" width="9" style="137"/>
  </cols>
  <sheetData>
    <row r="1" spans="1:18" ht="21" customHeight="1" x14ac:dyDescent="0.15">
      <c r="R1" s="140"/>
    </row>
    <row r="2" spans="1:18" ht="27.75" customHeight="1" x14ac:dyDescent="0.15">
      <c r="A2" s="210" t="s">
        <v>80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21.75" customHeight="1" x14ac:dyDescent="0.15">
      <c r="A3" s="203" t="s">
        <v>256</v>
      </c>
      <c r="B3" s="204"/>
      <c r="C3" s="204"/>
      <c r="D3" s="204"/>
      <c r="R3" s="141" t="s">
        <v>81</v>
      </c>
    </row>
    <row r="4" spans="1:18" ht="36.75" customHeight="1" x14ac:dyDescent="0.15">
      <c r="A4" s="214" t="s">
        <v>82</v>
      </c>
      <c r="B4" s="214"/>
      <c r="C4" s="214"/>
      <c r="D4" s="215" t="s">
        <v>83</v>
      </c>
      <c r="E4" s="215"/>
      <c r="F4" s="215"/>
      <c r="G4" s="211" t="s">
        <v>84</v>
      </c>
      <c r="H4" s="215" t="s">
        <v>85</v>
      </c>
      <c r="I4" s="209" t="s">
        <v>86</v>
      </c>
      <c r="J4" s="209"/>
      <c r="K4" s="209"/>
      <c r="L4" s="209"/>
      <c r="M4" s="209"/>
      <c r="N4" s="209"/>
      <c r="O4" s="209" t="s">
        <v>87</v>
      </c>
      <c r="P4" s="209" t="s">
        <v>88</v>
      </c>
      <c r="Q4" s="209" t="s">
        <v>89</v>
      </c>
      <c r="R4" s="209" t="s">
        <v>90</v>
      </c>
    </row>
    <row r="5" spans="1:18" ht="14.25" customHeight="1" x14ac:dyDescent="0.15">
      <c r="A5" s="214" t="s">
        <v>91</v>
      </c>
      <c r="B5" s="214" t="s">
        <v>92</v>
      </c>
      <c r="C5" s="214" t="s">
        <v>93</v>
      </c>
      <c r="D5" s="215" t="s">
        <v>91</v>
      </c>
      <c r="E5" s="215" t="s">
        <v>92</v>
      </c>
      <c r="F5" s="215" t="s">
        <v>93</v>
      </c>
      <c r="G5" s="212"/>
      <c r="H5" s="215"/>
      <c r="I5" s="209" t="s">
        <v>94</v>
      </c>
      <c r="J5" s="207" t="s">
        <v>95</v>
      </c>
      <c r="K5" s="207" t="s">
        <v>96</v>
      </c>
      <c r="L5" s="207" t="s">
        <v>97</v>
      </c>
      <c r="M5" s="207" t="s">
        <v>98</v>
      </c>
      <c r="N5" s="207" t="s">
        <v>99</v>
      </c>
      <c r="O5" s="209"/>
      <c r="P5" s="209"/>
      <c r="Q5" s="209"/>
      <c r="R5" s="209"/>
    </row>
    <row r="6" spans="1:18" ht="65.25" customHeight="1" x14ac:dyDescent="0.15">
      <c r="A6" s="214"/>
      <c r="B6" s="214"/>
      <c r="C6" s="214"/>
      <c r="D6" s="215"/>
      <c r="E6" s="215"/>
      <c r="F6" s="215"/>
      <c r="G6" s="213"/>
      <c r="H6" s="215"/>
      <c r="I6" s="209"/>
      <c r="J6" s="208"/>
      <c r="K6" s="208"/>
      <c r="L6" s="208"/>
      <c r="M6" s="208"/>
      <c r="N6" s="208"/>
      <c r="O6" s="209"/>
      <c r="P6" s="209"/>
      <c r="Q6" s="209"/>
      <c r="R6" s="209"/>
    </row>
    <row r="7" spans="1:18" ht="25.5" customHeight="1" x14ac:dyDescent="0.15">
      <c r="A7" s="142" t="s">
        <v>100</v>
      </c>
      <c r="B7" s="142" t="s">
        <v>100</v>
      </c>
      <c r="C7" s="142" t="s">
        <v>100</v>
      </c>
      <c r="D7" s="142" t="s">
        <v>100</v>
      </c>
      <c r="E7" s="142" t="s">
        <v>100</v>
      </c>
      <c r="F7" s="142" t="s">
        <v>100</v>
      </c>
      <c r="G7" s="142" t="s">
        <v>100</v>
      </c>
      <c r="H7" s="142">
        <v>1</v>
      </c>
      <c r="I7" s="142">
        <v>2</v>
      </c>
      <c r="J7" s="142">
        <v>3</v>
      </c>
      <c r="K7" s="142">
        <v>4</v>
      </c>
      <c r="L7" s="142">
        <v>5</v>
      </c>
      <c r="M7" s="142">
        <v>6</v>
      </c>
      <c r="N7" s="142">
        <v>7</v>
      </c>
      <c r="O7" s="142">
        <v>8</v>
      </c>
      <c r="P7" s="142">
        <v>9</v>
      </c>
      <c r="Q7" s="142">
        <v>10</v>
      </c>
      <c r="R7" s="142">
        <v>11</v>
      </c>
    </row>
    <row r="8" spans="1:18" s="140" customFormat="1" ht="24" customHeight="1" x14ac:dyDescent="0.15">
      <c r="A8" s="143"/>
      <c r="B8" s="143"/>
      <c r="C8" s="143"/>
      <c r="D8" s="143"/>
      <c r="E8" s="143"/>
      <c r="F8" s="143"/>
      <c r="G8" s="143" t="s">
        <v>107</v>
      </c>
      <c r="H8" s="144">
        <v>542224815</v>
      </c>
      <c r="I8" s="144">
        <v>239325715</v>
      </c>
      <c r="J8" s="144">
        <v>236175715</v>
      </c>
      <c r="K8" s="144">
        <v>3150000</v>
      </c>
      <c r="L8" s="144">
        <v>0</v>
      </c>
      <c r="M8" s="144">
        <v>0</v>
      </c>
      <c r="N8" s="144">
        <v>0</v>
      </c>
      <c r="O8" s="144">
        <v>0</v>
      </c>
      <c r="P8" s="144">
        <v>103299100</v>
      </c>
      <c r="Q8" s="144">
        <v>199600000</v>
      </c>
      <c r="R8" s="144">
        <v>0</v>
      </c>
    </row>
    <row r="9" spans="1:18" ht="24" customHeight="1" x14ac:dyDescent="0.15">
      <c r="A9" s="143"/>
      <c r="B9" s="143"/>
      <c r="C9" s="143"/>
      <c r="D9" s="143"/>
      <c r="E9" s="143"/>
      <c r="F9" s="143"/>
      <c r="G9" s="143" t="s">
        <v>233</v>
      </c>
      <c r="H9" s="144">
        <f>SUM(H10)</f>
        <v>542224815</v>
      </c>
      <c r="I9" s="144">
        <f t="shared" ref="I9:R9" si="0">SUM(I10)</f>
        <v>239325715</v>
      </c>
      <c r="J9" s="144">
        <f t="shared" si="0"/>
        <v>236175715</v>
      </c>
      <c r="K9" s="144">
        <f t="shared" si="0"/>
        <v>3150000</v>
      </c>
      <c r="L9" s="144">
        <f t="shared" si="0"/>
        <v>0</v>
      </c>
      <c r="M9" s="144">
        <f t="shared" si="0"/>
        <v>0</v>
      </c>
      <c r="N9" s="144">
        <f t="shared" si="0"/>
        <v>0</v>
      </c>
      <c r="O9" s="144">
        <f t="shared" si="0"/>
        <v>0</v>
      </c>
      <c r="P9" s="144">
        <f t="shared" si="0"/>
        <v>103299100</v>
      </c>
      <c r="Q9" s="144">
        <f t="shared" si="0"/>
        <v>199600000</v>
      </c>
      <c r="R9" s="144">
        <f t="shared" si="0"/>
        <v>0</v>
      </c>
    </row>
    <row r="10" spans="1:18" ht="24" customHeight="1" x14ac:dyDescent="0.15">
      <c r="A10" s="143"/>
      <c r="B10" s="143"/>
      <c r="C10" s="143"/>
      <c r="D10" s="143"/>
      <c r="E10" s="143"/>
      <c r="F10" s="143"/>
      <c r="G10" s="143" t="s">
        <v>235</v>
      </c>
      <c r="H10" s="144">
        <f>SUM(H11:H53)</f>
        <v>542224815</v>
      </c>
      <c r="I10" s="144">
        <f>SUM(I11:I53)</f>
        <v>239325715</v>
      </c>
      <c r="J10" s="144">
        <f>SUM(J11:J53)</f>
        <v>236175715</v>
      </c>
      <c r="K10" s="144">
        <f t="shared" ref="K10:R10" si="1">SUM(K11:K53)</f>
        <v>3150000</v>
      </c>
      <c r="L10" s="144">
        <f t="shared" si="1"/>
        <v>0</v>
      </c>
      <c r="M10" s="144">
        <f t="shared" si="1"/>
        <v>0</v>
      </c>
      <c r="N10" s="144">
        <f t="shared" si="1"/>
        <v>0</v>
      </c>
      <c r="O10" s="144">
        <f t="shared" si="1"/>
        <v>0</v>
      </c>
      <c r="P10" s="144">
        <f t="shared" si="1"/>
        <v>103299100</v>
      </c>
      <c r="Q10" s="144">
        <f t="shared" si="1"/>
        <v>199600000</v>
      </c>
      <c r="R10" s="144">
        <f t="shared" si="1"/>
        <v>0</v>
      </c>
    </row>
    <row r="11" spans="1:18" ht="24" customHeight="1" x14ac:dyDescent="0.15">
      <c r="A11" s="143" t="s">
        <v>160</v>
      </c>
      <c r="B11" s="143" t="s">
        <v>142</v>
      </c>
      <c r="C11" s="143" t="s">
        <v>161</v>
      </c>
      <c r="D11" s="143" t="s">
        <v>197</v>
      </c>
      <c r="E11" s="143" t="s">
        <v>142</v>
      </c>
      <c r="F11" s="143" t="s">
        <v>198</v>
      </c>
      <c r="G11" s="143" t="s">
        <v>31</v>
      </c>
      <c r="H11" s="144">
        <f>SUM(I11,O11:R11)</f>
        <v>56773428</v>
      </c>
      <c r="I11" s="144">
        <f>SUM(J11:N11)</f>
        <v>56773428</v>
      </c>
      <c r="J11" s="144">
        <v>56773428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</row>
    <row r="12" spans="1:18" ht="24" customHeight="1" x14ac:dyDescent="0.15">
      <c r="A12" s="143" t="s">
        <v>160</v>
      </c>
      <c r="B12" s="143" t="s">
        <v>154</v>
      </c>
      <c r="C12" s="143" t="s">
        <v>162</v>
      </c>
      <c r="D12" s="143" t="s">
        <v>197</v>
      </c>
      <c r="E12" s="143" t="s">
        <v>142</v>
      </c>
      <c r="F12" s="143" t="s">
        <v>198</v>
      </c>
      <c r="G12" s="143" t="s">
        <v>31</v>
      </c>
      <c r="H12" s="144">
        <f t="shared" ref="H12:H53" si="2">SUM(I12,O12:R12)</f>
        <v>31654926</v>
      </c>
      <c r="I12" s="144">
        <f t="shared" ref="I12:I53" si="3">SUM(J12:N12)</f>
        <v>3001926</v>
      </c>
      <c r="J12" s="144">
        <v>3001926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28653000</v>
      </c>
      <c r="R12" s="144">
        <v>0</v>
      </c>
    </row>
    <row r="13" spans="1:18" ht="24" customHeight="1" x14ac:dyDescent="0.15">
      <c r="A13" s="143" t="s">
        <v>160</v>
      </c>
      <c r="B13" s="143" t="s">
        <v>151</v>
      </c>
      <c r="C13" s="143" t="s">
        <v>163</v>
      </c>
      <c r="D13" s="143" t="s">
        <v>197</v>
      </c>
      <c r="E13" s="143" t="s">
        <v>142</v>
      </c>
      <c r="F13" s="143" t="s">
        <v>198</v>
      </c>
      <c r="G13" s="143" t="s">
        <v>31</v>
      </c>
      <c r="H13" s="144">
        <f t="shared" si="2"/>
        <v>18227708</v>
      </c>
      <c r="I13" s="144">
        <f t="shared" si="3"/>
        <v>2594708</v>
      </c>
      <c r="J13" s="144">
        <v>2594708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15633000</v>
      </c>
      <c r="R13" s="144">
        <v>0</v>
      </c>
    </row>
    <row r="14" spans="1:18" ht="24" customHeight="1" x14ac:dyDescent="0.15">
      <c r="A14" s="143" t="s">
        <v>160</v>
      </c>
      <c r="B14" s="143" t="s">
        <v>199</v>
      </c>
      <c r="C14" s="143" t="s">
        <v>200</v>
      </c>
      <c r="D14" s="143" t="s">
        <v>197</v>
      </c>
      <c r="E14" s="143" t="s">
        <v>142</v>
      </c>
      <c r="F14" s="143" t="s">
        <v>198</v>
      </c>
      <c r="G14" s="143" t="s">
        <v>31</v>
      </c>
      <c r="H14" s="144">
        <f t="shared" si="2"/>
        <v>31930578</v>
      </c>
      <c r="I14" s="144">
        <f t="shared" si="3"/>
        <v>31930578</v>
      </c>
      <c r="J14" s="144">
        <v>31930578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</row>
    <row r="15" spans="1:18" ht="24" customHeight="1" x14ac:dyDescent="0.15">
      <c r="A15" s="143" t="s">
        <v>160</v>
      </c>
      <c r="B15" s="143" t="s">
        <v>164</v>
      </c>
      <c r="C15" s="143" t="s">
        <v>165</v>
      </c>
      <c r="D15" s="143" t="s">
        <v>197</v>
      </c>
      <c r="E15" s="143" t="s">
        <v>142</v>
      </c>
      <c r="F15" s="143" t="s">
        <v>198</v>
      </c>
      <c r="G15" s="143" t="s">
        <v>31</v>
      </c>
      <c r="H15" s="144">
        <f t="shared" si="2"/>
        <v>17826092</v>
      </c>
      <c r="I15" s="144">
        <f t="shared" si="3"/>
        <v>17826092</v>
      </c>
      <c r="J15" s="144">
        <v>17826092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</row>
    <row r="16" spans="1:18" ht="24" customHeight="1" x14ac:dyDescent="0.15">
      <c r="A16" s="143" t="s">
        <v>160</v>
      </c>
      <c r="B16" s="143" t="s">
        <v>150</v>
      </c>
      <c r="C16" s="143" t="s">
        <v>166</v>
      </c>
      <c r="D16" s="143" t="s">
        <v>197</v>
      </c>
      <c r="E16" s="143" t="s">
        <v>142</v>
      </c>
      <c r="F16" s="143" t="s">
        <v>198</v>
      </c>
      <c r="G16" s="143" t="s">
        <v>31</v>
      </c>
      <c r="H16" s="144">
        <f t="shared" si="2"/>
        <v>4460646</v>
      </c>
      <c r="I16" s="144">
        <f t="shared" si="3"/>
        <v>4460646</v>
      </c>
      <c r="J16" s="144">
        <v>4460646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</row>
    <row r="17" spans="1:18" ht="24" customHeight="1" x14ac:dyDescent="0.15">
      <c r="A17" s="143" t="s">
        <v>160</v>
      </c>
      <c r="B17" s="143" t="s">
        <v>167</v>
      </c>
      <c r="C17" s="143" t="s">
        <v>168</v>
      </c>
      <c r="D17" s="143" t="s">
        <v>197</v>
      </c>
      <c r="E17" s="143" t="s">
        <v>142</v>
      </c>
      <c r="F17" s="143" t="s">
        <v>198</v>
      </c>
      <c r="G17" s="143" t="s">
        <v>31</v>
      </c>
      <c r="H17" s="144">
        <f t="shared" si="2"/>
        <v>11124002</v>
      </c>
      <c r="I17" s="144">
        <f t="shared" si="3"/>
        <v>7393302</v>
      </c>
      <c r="J17" s="144">
        <v>7393302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3730700</v>
      </c>
      <c r="R17" s="144">
        <v>0</v>
      </c>
    </row>
    <row r="18" spans="1:18" ht="24" customHeight="1" x14ac:dyDescent="0.15">
      <c r="A18" s="143" t="s">
        <v>160</v>
      </c>
      <c r="B18" s="143" t="s">
        <v>169</v>
      </c>
      <c r="C18" s="143" t="s">
        <v>170</v>
      </c>
      <c r="D18" s="143" t="s">
        <v>197</v>
      </c>
      <c r="E18" s="143" t="s">
        <v>142</v>
      </c>
      <c r="F18" s="143" t="s">
        <v>198</v>
      </c>
      <c r="G18" s="143" t="s">
        <v>31</v>
      </c>
      <c r="H18" s="144">
        <f t="shared" si="2"/>
        <v>10695655</v>
      </c>
      <c r="I18" s="144">
        <f t="shared" si="3"/>
        <v>10695655</v>
      </c>
      <c r="J18" s="144">
        <v>10695655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</row>
    <row r="19" spans="1:18" ht="24" customHeight="1" x14ac:dyDescent="0.15">
      <c r="A19" s="143" t="s">
        <v>160</v>
      </c>
      <c r="B19" s="143" t="s">
        <v>144</v>
      </c>
      <c r="C19" s="143" t="s">
        <v>201</v>
      </c>
      <c r="D19" s="143" t="s">
        <v>197</v>
      </c>
      <c r="E19" s="143" t="s">
        <v>142</v>
      </c>
      <c r="F19" s="143" t="s">
        <v>198</v>
      </c>
      <c r="G19" s="143" t="s">
        <v>31</v>
      </c>
      <c r="H19" s="144">
        <f t="shared" si="2"/>
        <v>89583800</v>
      </c>
      <c r="I19" s="144">
        <f t="shared" si="3"/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89583800</v>
      </c>
      <c r="R19" s="144">
        <v>0</v>
      </c>
    </row>
    <row r="20" spans="1:18" ht="24" customHeight="1" x14ac:dyDescent="0.15">
      <c r="A20" s="143" t="s">
        <v>171</v>
      </c>
      <c r="B20" s="143" t="s">
        <v>142</v>
      </c>
      <c r="C20" s="143" t="s">
        <v>172</v>
      </c>
      <c r="D20" s="143" t="s">
        <v>197</v>
      </c>
      <c r="E20" s="143" t="s">
        <v>154</v>
      </c>
      <c r="F20" s="143" t="s">
        <v>140</v>
      </c>
      <c r="G20" s="143" t="s">
        <v>31</v>
      </c>
      <c r="H20" s="144">
        <f t="shared" si="2"/>
        <v>5220000</v>
      </c>
      <c r="I20" s="144">
        <f t="shared" si="3"/>
        <v>5100000</v>
      </c>
      <c r="J20" s="144">
        <v>3000000</v>
      </c>
      <c r="K20" s="144">
        <v>2100000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120000</v>
      </c>
      <c r="R20" s="144">
        <v>0</v>
      </c>
    </row>
    <row r="21" spans="1:18" ht="24" customHeight="1" x14ac:dyDescent="0.15">
      <c r="A21" s="143" t="s">
        <v>171</v>
      </c>
      <c r="B21" s="143" t="s">
        <v>154</v>
      </c>
      <c r="C21" s="143" t="s">
        <v>214</v>
      </c>
      <c r="D21" s="143" t="s">
        <v>197</v>
      </c>
      <c r="E21" s="143" t="s">
        <v>154</v>
      </c>
      <c r="F21" s="143" t="s">
        <v>140</v>
      </c>
      <c r="G21" s="143" t="s">
        <v>31</v>
      </c>
      <c r="H21" s="144">
        <f t="shared" si="2"/>
        <v>3000000</v>
      </c>
      <c r="I21" s="144">
        <f t="shared" si="3"/>
        <v>3000000</v>
      </c>
      <c r="J21" s="144">
        <v>3000000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</row>
    <row r="22" spans="1:18" ht="24" customHeight="1" x14ac:dyDescent="0.15">
      <c r="A22" s="143" t="s">
        <v>171</v>
      </c>
      <c r="B22" s="143" t="s">
        <v>151</v>
      </c>
      <c r="C22" s="143" t="s">
        <v>219</v>
      </c>
      <c r="D22" s="143" t="s">
        <v>197</v>
      </c>
      <c r="E22" s="143" t="s">
        <v>154</v>
      </c>
      <c r="F22" s="143" t="s">
        <v>140</v>
      </c>
      <c r="G22" s="143" t="s">
        <v>31</v>
      </c>
      <c r="H22" s="144">
        <f t="shared" si="2"/>
        <v>670000</v>
      </c>
      <c r="I22" s="144">
        <f t="shared" si="3"/>
        <v>670000</v>
      </c>
      <c r="J22" s="144">
        <v>600000</v>
      </c>
      <c r="K22" s="144">
        <v>70000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</row>
    <row r="23" spans="1:18" ht="24" customHeight="1" x14ac:dyDescent="0.15">
      <c r="A23" s="143" t="s">
        <v>171</v>
      </c>
      <c r="B23" s="143" t="s">
        <v>156</v>
      </c>
      <c r="C23" s="143" t="s">
        <v>222</v>
      </c>
      <c r="D23" s="143" t="s">
        <v>197</v>
      </c>
      <c r="E23" s="143" t="s">
        <v>154</v>
      </c>
      <c r="F23" s="143" t="s">
        <v>140</v>
      </c>
      <c r="G23" s="143" t="s">
        <v>31</v>
      </c>
      <c r="H23" s="144">
        <f t="shared" si="2"/>
        <v>1000000</v>
      </c>
      <c r="I23" s="144">
        <f t="shared" si="3"/>
        <v>0</v>
      </c>
      <c r="J23" s="144">
        <v>0</v>
      </c>
      <c r="K23" s="144">
        <v>0</v>
      </c>
      <c r="L23" s="144">
        <v>0</v>
      </c>
      <c r="M23" s="144">
        <v>0</v>
      </c>
      <c r="N23" s="144">
        <v>0</v>
      </c>
      <c r="O23" s="144">
        <v>0</v>
      </c>
      <c r="P23" s="144">
        <v>1000000</v>
      </c>
      <c r="Q23" s="144">
        <v>0</v>
      </c>
      <c r="R23" s="144">
        <v>0</v>
      </c>
    </row>
    <row r="24" spans="1:18" ht="24" customHeight="1" x14ac:dyDescent="0.15">
      <c r="A24" s="143" t="s">
        <v>171</v>
      </c>
      <c r="B24" s="143" t="s">
        <v>146</v>
      </c>
      <c r="C24" s="143" t="s">
        <v>202</v>
      </c>
      <c r="D24" s="143" t="s">
        <v>197</v>
      </c>
      <c r="E24" s="143" t="s">
        <v>154</v>
      </c>
      <c r="F24" s="143" t="s">
        <v>140</v>
      </c>
      <c r="G24" s="143" t="s">
        <v>31</v>
      </c>
      <c r="H24" s="144">
        <f t="shared" si="2"/>
        <v>5200000</v>
      </c>
      <c r="I24" s="144">
        <f t="shared" si="3"/>
        <v>5200000</v>
      </c>
      <c r="J24" s="144">
        <v>5100000</v>
      </c>
      <c r="K24" s="144">
        <v>100000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</row>
    <row r="25" spans="1:18" ht="24" customHeight="1" x14ac:dyDescent="0.15">
      <c r="A25" s="143" t="s">
        <v>171</v>
      </c>
      <c r="B25" s="143" t="s">
        <v>193</v>
      </c>
      <c r="C25" s="143" t="s">
        <v>203</v>
      </c>
      <c r="D25" s="143" t="s">
        <v>197</v>
      </c>
      <c r="E25" s="143" t="s">
        <v>154</v>
      </c>
      <c r="F25" s="143" t="s">
        <v>140</v>
      </c>
      <c r="G25" s="143" t="s">
        <v>31</v>
      </c>
      <c r="H25" s="144">
        <f t="shared" si="2"/>
        <v>9250000</v>
      </c>
      <c r="I25" s="144">
        <f t="shared" si="3"/>
        <v>9100000</v>
      </c>
      <c r="J25" s="144">
        <v>9100000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150000</v>
      </c>
      <c r="R25" s="144">
        <v>0</v>
      </c>
    </row>
    <row r="26" spans="1:18" ht="24" customHeight="1" x14ac:dyDescent="0.15">
      <c r="A26" s="143" t="s">
        <v>171</v>
      </c>
      <c r="B26" s="143" t="s">
        <v>199</v>
      </c>
      <c r="C26" s="143" t="s">
        <v>204</v>
      </c>
      <c r="D26" s="143" t="s">
        <v>197</v>
      </c>
      <c r="E26" s="143" t="s">
        <v>154</v>
      </c>
      <c r="F26" s="143" t="s">
        <v>140</v>
      </c>
      <c r="G26" s="143" t="s">
        <v>31</v>
      </c>
      <c r="H26" s="144">
        <f t="shared" si="2"/>
        <v>1000000</v>
      </c>
      <c r="I26" s="144">
        <f t="shared" si="3"/>
        <v>1000000</v>
      </c>
      <c r="J26" s="144">
        <v>1000000</v>
      </c>
      <c r="K26" s="144">
        <v>0</v>
      </c>
      <c r="L26" s="144">
        <v>0</v>
      </c>
      <c r="M26" s="144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0</v>
      </c>
    </row>
    <row r="27" spans="1:18" ht="24" customHeight="1" x14ac:dyDescent="0.15">
      <c r="A27" s="143" t="s">
        <v>171</v>
      </c>
      <c r="B27" s="143" t="s">
        <v>143</v>
      </c>
      <c r="C27" s="143" t="s">
        <v>205</v>
      </c>
      <c r="D27" s="143" t="s">
        <v>197</v>
      </c>
      <c r="E27" s="143" t="s">
        <v>154</v>
      </c>
      <c r="F27" s="143" t="s">
        <v>140</v>
      </c>
      <c r="G27" s="143" t="s">
        <v>31</v>
      </c>
      <c r="H27" s="144">
        <f t="shared" si="2"/>
        <v>7900000</v>
      </c>
      <c r="I27" s="144">
        <f t="shared" si="3"/>
        <v>3400000</v>
      </c>
      <c r="J27" s="144">
        <v>3300000</v>
      </c>
      <c r="K27" s="144">
        <v>100000</v>
      </c>
      <c r="L27" s="144">
        <v>0</v>
      </c>
      <c r="M27" s="144">
        <v>0</v>
      </c>
      <c r="N27" s="144">
        <v>0</v>
      </c>
      <c r="O27" s="144">
        <v>0</v>
      </c>
      <c r="P27" s="144">
        <v>4500000</v>
      </c>
      <c r="Q27" s="144">
        <v>0</v>
      </c>
      <c r="R27" s="144">
        <v>0</v>
      </c>
    </row>
    <row r="28" spans="1:18" ht="24" customHeight="1" x14ac:dyDescent="0.15">
      <c r="A28" s="143" t="s">
        <v>171</v>
      </c>
      <c r="B28" s="143" t="s">
        <v>150</v>
      </c>
      <c r="C28" s="143" t="s">
        <v>206</v>
      </c>
      <c r="D28" s="143" t="s">
        <v>197</v>
      </c>
      <c r="E28" s="143" t="s">
        <v>154</v>
      </c>
      <c r="F28" s="143" t="s">
        <v>140</v>
      </c>
      <c r="G28" s="143" t="s">
        <v>31</v>
      </c>
      <c r="H28" s="144">
        <f t="shared" si="2"/>
        <v>11294674</v>
      </c>
      <c r="I28" s="144">
        <f t="shared" si="3"/>
        <v>294674</v>
      </c>
      <c r="J28" s="144">
        <v>0</v>
      </c>
      <c r="K28" s="144">
        <v>294674</v>
      </c>
      <c r="L28" s="144">
        <v>0</v>
      </c>
      <c r="M28" s="144">
        <v>0</v>
      </c>
      <c r="N28" s="144">
        <v>0</v>
      </c>
      <c r="O28" s="144">
        <v>0</v>
      </c>
      <c r="P28" s="144">
        <v>11000000</v>
      </c>
      <c r="Q28" s="144">
        <v>0</v>
      </c>
      <c r="R28" s="144">
        <v>0</v>
      </c>
    </row>
    <row r="29" spans="1:18" ht="24" customHeight="1" x14ac:dyDescent="0.15">
      <c r="A29" s="143" t="s">
        <v>171</v>
      </c>
      <c r="B29" s="143" t="s">
        <v>167</v>
      </c>
      <c r="C29" s="143" t="s">
        <v>32</v>
      </c>
      <c r="D29" s="143" t="s">
        <v>197</v>
      </c>
      <c r="E29" s="143" t="s">
        <v>154</v>
      </c>
      <c r="F29" s="143" t="s">
        <v>140</v>
      </c>
      <c r="G29" s="143" t="s">
        <v>31</v>
      </c>
      <c r="H29" s="144">
        <f t="shared" si="2"/>
        <v>2290000</v>
      </c>
      <c r="I29" s="144">
        <f t="shared" si="3"/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2290000</v>
      </c>
      <c r="R29" s="144">
        <v>0</v>
      </c>
    </row>
    <row r="30" spans="1:18" ht="24" customHeight="1" x14ac:dyDescent="0.15">
      <c r="A30" s="143" t="s">
        <v>171</v>
      </c>
      <c r="B30" s="143" t="s">
        <v>169</v>
      </c>
      <c r="C30" s="143" t="s">
        <v>207</v>
      </c>
      <c r="D30" s="143" t="s">
        <v>197</v>
      </c>
      <c r="E30" s="143" t="s">
        <v>154</v>
      </c>
      <c r="F30" s="143" t="s">
        <v>140</v>
      </c>
      <c r="G30" s="143" t="s">
        <v>31</v>
      </c>
      <c r="H30" s="144">
        <f t="shared" si="2"/>
        <v>8000000</v>
      </c>
      <c r="I30" s="144">
        <f t="shared" si="3"/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8000000</v>
      </c>
      <c r="Q30" s="144">
        <v>0</v>
      </c>
      <c r="R30" s="144">
        <v>0</v>
      </c>
    </row>
    <row r="31" spans="1:18" ht="24" customHeight="1" x14ac:dyDescent="0.15">
      <c r="A31" s="143" t="s">
        <v>171</v>
      </c>
      <c r="B31" s="143" t="s">
        <v>215</v>
      </c>
      <c r="C31" s="143" t="s">
        <v>216</v>
      </c>
      <c r="D31" s="143" t="s">
        <v>197</v>
      </c>
      <c r="E31" s="143" t="s">
        <v>154</v>
      </c>
      <c r="F31" s="143" t="s">
        <v>140</v>
      </c>
      <c r="G31" s="143" t="s">
        <v>31</v>
      </c>
      <c r="H31" s="144">
        <f t="shared" si="2"/>
        <v>1500000</v>
      </c>
      <c r="I31" s="144">
        <f t="shared" si="3"/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1500000</v>
      </c>
      <c r="Q31" s="144">
        <v>0</v>
      </c>
      <c r="R31" s="144">
        <v>0</v>
      </c>
    </row>
    <row r="32" spans="1:18" ht="24" customHeight="1" x14ac:dyDescent="0.15">
      <c r="A32" s="143" t="s">
        <v>171</v>
      </c>
      <c r="B32" s="143" t="s">
        <v>173</v>
      </c>
      <c r="C32" s="143" t="s">
        <v>174</v>
      </c>
      <c r="D32" s="143" t="s">
        <v>197</v>
      </c>
      <c r="E32" s="143" t="s">
        <v>154</v>
      </c>
      <c r="F32" s="143" t="s">
        <v>140</v>
      </c>
      <c r="G32" s="143" t="s">
        <v>31</v>
      </c>
      <c r="H32" s="144">
        <f t="shared" si="2"/>
        <v>3700000</v>
      </c>
      <c r="I32" s="144">
        <f t="shared" si="3"/>
        <v>3700000</v>
      </c>
      <c r="J32" s="144">
        <v>3700000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</row>
    <row r="33" spans="1:18" ht="24" customHeight="1" x14ac:dyDescent="0.15">
      <c r="A33" s="143" t="s">
        <v>171</v>
      </c>
      <c r="B33" s="143" t="s">
        <v>175</v>
      </c>
      <c r="C33" s="143" t="s">
        <v>176</v>
      </c>
      <c r="D33" s="143" t="s">
        <v>197</v>
      </c>
      <c r="E33" s="143" t="s">
        <v>154</v>
      </c>
      <c r="F33" s="143" t="s">
        <v>140</v>
      </c>
      <c r="G33" s="143" t="s">
        <v>31</v>
      </c>
      <c r="H33" s="144">
        <f t="shared" si="2"/>
        <v>4000000</v>
      </c>
      <c r="I33" s="144">
        <f t="shared" si="3"/>
        <v>4000000</v>
      </c>
      <c r="J33" s="144">
        <v>4000000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</row>
    <row r="34" spans="1:18" ht="24" customHeight="1" x14ac:dyDescent="0.15">
      <c r="A34" s="143" t="s">
        <v>171</v>
      </c>
      <c r="B34" s="143" t="s">
        <v>208</v>
      </c>
      <c r="C34" s="143" t="s">
        <v>209</v>
      </c>
      <c r="D34" s="143" t="s">
        <v>197</v>
      </c>
      <c r="E34" s="143" t="s">
        <v>154</v>
      </c>
      <c r="F34" s="143" t="s">
        <v>140</v>
      </c>
      <c r="G34" s="143" t="s">
        <v>31</v>
      </c>
      <c r="H34" s="144">
        <f t="shared" si="2"/>
        <v>550000</v>
      </c>
      <c r="I34" s="144">
        <f t="shared" si="3"/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550000</v>
      </c>
      <c r="R34" s="144">
        <v>0</v>
      </c>
    </row>
    <row r="35" spans="1:18" ht="24" customHeight="1" x14ac:dyDescent="0.15">
      <c r="A35" s="143" t="s">
        <v>171</v>
      </c>
      <c r="B35" s="143" t="s">
        <v>210</v>
      </c>
      <c r="C35" s="143" t="s">
        <v>211</v>
      </c>
      <c r="D35" s="143" t="s">
        <v>197</v>
      </c>
      <c r="E35" s="143" t="s">
        <v>154</v>
      </c>
      <c r="F35" s="143" t="s">
        <v>140</v>
      </c>
      <c r="G35" s="143" t="s">
        <v>31</v>
      </c>
      <c r="H35" s="144">
        <f t="shared" si="2"/>
        <v>6000000</v>
      </c>
      <c r="I35" s="144">
        <f t="shared" si="3"/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6000000</v>
      </c>
      <c r="Q35" s="144">
        <v>0</v>
      </c>
      <c r="R35" s="144">
        <v>0</v>
      </c>
    </row>
    <row r="36" spans="1:18" ht="24" customHeight="1" x14ac:dyDescent="0.15">
      <c r="A36" s="143" t="s">
        <v>171</v>
      </c>
      <c r="B36" s="143" t="s">
        <v>217</v>
      </c>
      <c r="C36" s="143" t="s">
        <v>218</v>
      </c>
      <c r="D36" s="143" t="s">
        <v>197</v>
      </c>
      <c r="E36" s="143" t="s">
        <v>154</v>
      </c>
      <c r="F36" s="143" t="s">
        <v>140</v>
      </c>
      <c r="G36" s="143" t="s">
        <v>31</v>
      </c>
      <c r="H36" s="144">
        <f t="shared" si="2"/>
        <v>8300000</v>
      </c>
      <c r="I36" s="144">
        <f t="shared" si="3"/>
        <v>300000</v>
      </c>
      <c r="J36" s="144">
        <v>300000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8000000</v>
      </c>
      <c r="Q36" s="144">
        <v>0</v>
      </c>
      <c r="R36" s="144">
        <v>0</v>
      </c>
    </row>
    <row r="37" spans="1:18" ht="24" customHeight="1" x14ac:dyDescent="0.15">
      <c r="A37" s="143" t="s">
        <v>171</v>
      </c>
      <c r="B37" s="143" t="s">
        <v>224</v>
      </c>
      <c r="C37" s="143" t="s">
        <v>225</v>
      </c>
      <c r="D37" s="143" t="s">
        <v>197</v>
      </c>
      <c r="E37" s="143" t="s">
        <v>154</v>
      </c>
      <c r="F37" s="143" t="s">
        <v>140</v>
      </c>
      <c r="G37" s="143" t="s">
        <v>31</v>
      </c>
      <c r="H37" s="144">
        <f t="shared" si="2"/>
        <v>6500000</v>
      </c>
      <c r="I37" s="144">
        <f t="shared" si="3"/>
        <v>0</v>
      </c>
      <c r="J37" s="144">
        <v>0</v>
      </c>
      <c r="K37" s="144">
        <v>0</v>
      </c>
      <c r="L37" s="144">
        <v>0</v>
      </c>
      <c r="M37" s="144">
        <v>0</v>
      </c>
      <c r="N37" s="144">
        <v>0</v>
      </c>
      <c r="O37" s="144">
        <v>0</v>
      </c>
      <c r="P37" s="144">
        <v>6500000</v>
      </c>
      <c r="Q37" s="144">
        <v>0</v>
      </c>
      <c r="R37" s="144">
        <v>0</v>
      </c>
    </row>
    <row r="38" spans="1:18" ht="24" customHeight="1" x14ac:dyDescent="0.15">
      <c r="A38" s="143" t="s">
        <v>171</v>
      </c>
      <c r="B38" s="143" t="s">
        <v>177</v>
      </c>
      <c r="C38" s="143" t="s">
        <v>178</v>
      </c>
      <c r="D38" s="143" t="s">
        <v>197</v>
      </c>
      <c r="E38" s="143" t="s">
        <v>154</v>
      </c>
      <c r="F38" s="143" t="s">
        <v>140</v>
      </c>
      <c r="G38" s="143" t="s">
        <v>31</v>
      </c>
      <c r="H38" s="144">
        <f t="shared" si="2"/>
        <v>1782609</v>
      </c>
      <c r="I38" s="144">
        <f t="shared" si="3"/>
        <v>255749</v>
      </c>
      <c r="J38" s="144">
        <v>0</v>
      </c>
      <c r="K38" s="144">
        <v>255749</v>
      </c>
      <c r="L38" s="144">
        <v>0</v>
      </c>
      <c r="M38" s="144">
        <v>0</v>
      </c>
      <c r="N38" s="144">
        <v>0</v>
      </c>
      <c r="O38" s="144">
        <v>0</v>
      </c>
      <c r="P38" s="144">
        <v>0</v>
      </c>
      <c r="Q38" s="144">
        <v>1526860</v>
      </c>
      <c r="R38" s="144">
        <v>0</v>
      </c>
    </row>
    <row r="39" spans="1:18" ht="24" customHeight="1" x14ac:dyDescent="0.15">
      <c r="A39" s="143" t="s">
        <v>171</v>
      </c>
      <c r="B39" s="143" t="s">
        <v>179</v>
      </c>
      <c r="C39" s="143" t="s">
        <v>180</v>
      </c>
      <c r="D39" s="143" t="s">
        <v>197</v>
      </c>
      <c r="E39" s="143" t="s">
        <v>154</v>
      </c>
      <c r="F39" s="143" t="s">
        <v>140</v>
      </c>
      <c r="G39" s="143" t="s">
        <v>31</v>
      </c>
      <c r="H39" s="144">
        <f t="shared" si="2"/>
        <v>1586645</v>
      </c>
      <c r="I39" s="144">
        <f t="shared" si="3"/>
        <v>202505</v>
      </c>
      <c r="J39" s="144">
        <v>0</v>
      </c>
      <c r="K39" s="144">
        <v>202505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144">
        <v>1384140</v>
      </c>
      <c r="R39" s="144">
        <v>0</v>
      </c>
    </row>
    <row r="40" spans="1:18" ht="24" customHeight="1" x14ac:dyDescent="0.15">
      <c r="A40" s="143" t="s">
        <v>171</v>
      </c>
      <c r="B40" s="143" t="s">
        <v>181</v>
      </c>
      <c r="C40" s="143" t="s">
        <v>182</v>
      </c>
      <c r="D40" s="143" t="s">
        <v>197</v>
      </c>
      <c r="E40" s="143" t="s">
        <v>154</v>
      </c>
      <c r="F40" s="143" t="s">
        <v>140</v>
      </c>
      <c r="G40" s="143" t="s">
        <v>31</v>
      </c>
      <c r="H40" s="144">
        <f t="shared" si="2"/>
        <v>700000</v>
      </c>
      <c r="I40" s="144">
        <f t="shared" si="3"/>
        <v>126000</v>
      </c>
      <c r="J40" s="144">
        <v>126000</v>
      </c>
      <c r="K40" s="144">
        <v>0</v>
      </c>
      <c r="L40" s="144">
        <v>0</v>
      </c>
      <c r="M40" s="144">
        <v>0</v>
      </c>
      <c r="N40" s="144">
        <v>0</v>
      </c>
      <c r="O40" s="144">
        <v>0</v>
      </c>
      <c r="P40" s="144">
        <v>0</v>
      </c>
      <c r="Q40" s="144">
        <v>574000</v>
      </c>
      <c r="R40" s="144">
        <v>0</v>
      </c>
    </row>
    <row r="41" spans="1:18" ht="24" customHeight="1" x14ac:dyDescent="0.15">
      <c r="A41" s="143" t="s">
        <v>171</v>
      </c>
      <c r="B41" s="143" t="s">
        <v>144</v>
      </c>
      <c r="C41" s="143" t="s">
        <v>183</v>
      </c>
      <c r="D41" s="143" t="s">
        <v>197</v>
      </c>
      <c r="E41" s="143" t="s">
        <v>154</v>
      </c>
      <c r="F41" s="143" t="s">
        <v>140</v>
      </c>
      <c r="G41" s="143" t="s">
        <v>31</v>
      </c>
      <c r="H41" s="144">
        <f t="shared" si="2"/>
        <v>14849717</v>
      </c>
      <c r="I41" s="144">
        <f t="shared" si="3"/>
        <v>1349717</v>
      </c>
      <c r="J41" s="144">
        <v>1349717</v>
      </c>
      <c r="K41" s="144">
        <v>0</v>
      </c>
      <c r="L41" s="144">
        <v>0</v>
      </c>
      <c r="M41" s="144">
        <v>0</v>
      </c>
      <c r="N41" s="144">
        <v>0</v>
      </c>
      <c r="O41" s="144">
        <v>0</v>
      </c>
      <c r="P41" s="144">
        <v>13500000</v>
      </c>
      <c r="Q41" s="144">
        <v>0</v>
      </c>
      <c r="R41" s="144">
        <v>0</v>
      </c>
    </row>
    <row r="42" spans="1:18" ht="24" customHeight="1" x14ac:dyDescent="0.15">
      <c r="A42" s="143" t="s">
        <v>184</v>
      </c>
      <c r="B42" s="143" t="s">
        <v>142</v>
      </c>
      <c r="C42" s="143" t="s">
        <v>185</v>
      </c>
      <c r="D42" s="143" t="s">
        <v>186</v>
      </c>
      <c r="E42" s="143" t="s">
        <v>146</v>
      </c>
      <c r="F42" s="143" t="s">
        <v>187</v>
      </c>
      <c r="G42" s="143" t="s">
        <v>31</v>
      </c>
      <c r="H42" s="144">
        <f t="shared" si="2"/>
        <v>699328</v>
      </c>
      <c r="I42" s="144">
        <f t="shared" si="3"/>
        <v>699328</v>
      </c>
      <c r="J42" s="144">
        <v>699328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0</v>
      </c>
      <c r="Q42" s="144">
        <v>0</v>
      </c>
      <c r="R42" s="144">
        <v>0</v>
      </c>
    </row>
    <row r="43" spans="1:18" ht="24" customHeight="1" x14ac:dyDescent="0.15">
      <c r="A43" s="143" t="s">
        <v>184</v>
      </c>
      <c r="B43" s="143" t="s">
        <v>154</v>
      </c>
      <c r="C43" s="143" t="s">
        <v>188</v>
      </c>
      <c r="D43" s="143" t="s">
        <v>186</v>
      </c>
      <c r="E43" s="143" t="s">
        <v>146</v>
      </c>
      <c r="F43" s="143" t="s">
        <v>187</v>
      </c>
      <c r="G43" s="143" t="s">
        <v>31</v>
      </c>
      <c r="H43" s="144">
        <f t="shared" si="2"/>
        <v>4567255</v>
      </c>
      <c r="I43" s="144">
        <f t="shared" si="3"/>
        <v>2191255</v>
      </c>
      <c r="J43" s="144">
        <v>2191255</v>
      </c>
      <c r="K43" s="144">
        <v>0</v>
      </c>
      <c r="L43" s="144">
        <v>0</v>
      </c>
      <c r="M43" s="144">
        <v>0</v>
      </c>
      <c r="N43" s="144">
        <v>0</v>
      </c>
      <c r="O43" s="144">
        <v>0</v>
      </c>
      <c r="P43" s="144">
        <v>0</v>
      </c>
      <c r="Q43" s="144">
        <v>2376000</v>
      </c>
      <c r="R43" s="144">
        <v>0</v>
      </c>
    </row>
    <row r="44" spans="1:18" ht="24" customHeight="1" x14ac:dyDescent="0.15">
      <c r="A44" s="143" t="s">
        <v>184</v>
      </c>
      <c r="B44" s="143" t="s">
        <v>146</v>
      </c>
      <c r="C44" s="143" t="s">
        <v>189</v>
      </c>
      <c r="D44" s="143" t="s">
        <v>186</v>
      </c>
      <c r="E44" s="143" t="s">
        <v>142</v>
      </c>
      <c r="F44" s="143" t="s">
        <v>190</v>
      </c>
      <c r="G44" s="143" t="s">
        <v>31</v>
      </c>
      <c r="H44" s="144">
        <f t="shared" si="2"/>
        <v>225572</v>
      </c>
      <c r="I44" s="144">
        <f t="shared" si="3"/>
        <v>27072</v>
      </c>
      <c r="J44" s="144">
        <v>0</v>
      </c>
      <c r="K44" s="144">
        <v>27072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44">
        <v>198500</v>
      </c>
      <c r="R44" s="144">
        <v>0</v>
      </c>
    </row>
    <row r="45" spans="1:18" ht="24" customHeight="1" x14ac:dyDescent="0.15">
      <c r="A45" s="143" t="s">
        <v>184</v>
      </c>
      <c r="B45" s="143" t="s">
        <v>164</v>
      </c>
      <c r="C45" s="143" t="s">
        <v>212</v>
      </c>
      <c r="D45" s="143" t="s">
        <v>186</v>
      </c>
      <c r="E45" s="143" t="s">
        <v>154</v>
      </c>
      <c r="F45" s="143" t="s">
        <v>212</v>
      </c>
      <c r="G45" s="143" t="s">
        <v>31</v>
      </c>
      <c r="H45" s="144">
        <f t="shared" si="2"/>
        <v>17093400</v>
      </c>
      <c r="I45" s="144">
        <f t="shared" si="3"/>
        <v>0</v>
      </c>
      <c r="J45" s="144">
        <v>0</v>
      </c>
      <c r="K45" s="144">
        <v>0</v>
      </c>
      <c r="L45" s="144">
        <v>0</v>
      </c>
      <c r="M45" s="144">
        <v>0</v>
      </c>
      <c r="N45" s="144">
        <v>0</v>
      </c>
      <c r="O45" s="144">
        <v>0</v>
      </c>
      <c r="P45" s="144">
        <v>14013400</v>
      </c>
      <c r="Q45" s="144">
        <v>3080000</v>
      </c>
      <c r="R45" s="144">
        <v>0</v>
      </c>
    </row>
    <row r="46" spans="1:18" ht="24" customHeight="1" x14ac:dyDescent="0.15">
      <c r="A46" s="143" t="s">
        <v>184</v>
      </c>
      <c r="B46" s="143" t="s">
        <v>144</v>
      </c>
      <c r="C46" s="143" t="s">
        <v>213</v>
      </c>
      <c r="D46" s="143" t="s">
        <v>186</v>
      </c>
      <c r="E46" s="143" t="s">
        <v>144</v>
      </c>
      <c r="F46" s="143" t="s">
        <v>213</v>
      </c>
      <c r="G46" s="143" t="s">
        <v>31</v>
      </c>
      <c r="H46" s="144">
        <f t="shared" si="2"/>
        <v>2183080</v>
      </c>
      <c r="I46" s="144">
        <f t="shared" si="3"/>
        <v>2033080</v>
      </c>
      <c r="J46" s="144">
        <v>2033080</v>
      </c>
      <c r="K46" s="144">
        <v>0</v>
      </c>
      <c r="L46" s="144">
        <v>0</v>
      </c>
      <c r="M46" s="144">
        <v>0</v>
      </c>
      <c r="N46" s="144">
        <v>0</v>
      </c>
      <c r="O46" s="144">
        <v>0</v>
      </c>
      <c r="P46" s="144">
        <v>0</v>
      </c>
      <c r="Q46" s="144">
        <v>150000</v>
      </c>
      <c r="R46" s="144">
        <v>0</v>
      </c>
    </row>
    <row r="47" spans="1:18" ht="24" customHeight="1" x14ac:dyDescent="0.15">
      <c r="A47" s="143" t="s">
        <v>191</v>
      </c>
      <c r="B47" s="143" t="s">
        <v>142</v>
      </c>
      <c r="C47" s="143" t="s">
        <v>33</v>
      </c>
      <c r="D47" s="143" t="s">
        <v>220</v>
      </c>
      <c r="E47" s="143" t="s">
        <v>142</v>
      </c>
      <c r="F47" s="143" t="s">
        <v>221</v>
      </c>
      <c r="G47" s="143" t="s">
        <v>31</v>
      </c>
      <c r="H47" s="144">
        <f t="shared" si="2"/>
        <v>18000000</v>
      </c>
      <c r="I47" s="144">
        <f t="shared" si="3"/>
        <v>0</v>
      </c>
      <c r="J47" s="144">
        <v>0</v>
      </c>
      <c r="K47" s="144">
        <v>0</v>
      </c>
      <c r="L47" s="144">
        <v>0</v>
      </c>
      <c r="M47" s="144">
        <v>0</v>
      </c>
      <c r="N47" s="144">
        <v>0</v>
      </c>
      <c r="O47" s="144">
        <v>0</v>
      </c>
      <c r="P47" s="144">
        <v>0</v>
      </c>
      <c r="Q47" s="144">
        <v>18000000</v>
      </c>
      <c r="R47" s="144">
        <v>0</v>
      </c>
    </row>
    <row r="48" spans="1:18" ht="24" customHeight="1" x14ac:dyDescent="0.15">
      <c r="A48" s="143" t="s">
        <v>191</v>
      </c>
      <c r="B48" s="143" t="s">
        <v>154</v>
      </c>
      <c r="C48" s="143" t="s">
        <v>192</v>
      </c>
      <c r="D48" s="143" t="s">
        <v>220</v>
      </c>
      <c r="E48" s="143" t="s">
        <v>142</v>
      </c>
      <c r="F48" s="143" t="s">
        <v>221</v>
      </c>
      <c r="G48" s="143" t="s">
        <v>31</v>
      </c>
      <c r="H48" s="144">
        <f t="shared" si="2"/>
        <v>10120000</v>
      </c>
      <c r="I48" s="144">
        <f t="shared" si="3"/>
        <v>120000</v>
      </c>
      <c r="J48" s="144">
        <v>120000</v>
      </c>
      <c r="K48" s="144">
        <v>0</v>
      </c>
      <c r="L48" s="144">
        <v>0</v>
      </c>
      <c r="M48" s="144">
        <v>0</v>
      </c>
      <c r="N48" s="144">
        <v>0</v>
      </c>
      <c r="O48" s="144">
        <v>0</v>
      </c>
      <c r="P48" s="144">
        <v>10000000</v>
      </c>
      <c r="Q48" s="144">
        <v>0</v>
      </c>
      <c r="R48" s="144">
        <v>0</v>
      </c>
    </row>
    <row r="49" spans="1:18" ht="24" customHeight="1" x14ac:dyDescent="0.15">
      <c r="A49" s="143" t="s">
        <v>191</v>
      </c>
      <c r="B49" s="143" t="s">
        <v>151</v>
      </c>
      <c r="C49" s="143" t="s">
        <v>223</v>
      </c>
      <c r="D49" s="143" t="s">
        <v>220</v>
      </c>
      <c r="E49" s="143" t="s">
        <v>142</v>
      </c>
      <c r="F49" s="143" t="s">
        <v>221</v>
      </c>
      <c r="G49" s="143" t="s">
        <v>31</v>
      </c>
      <c r="H49" s="144">
        <f t="shared" si="2"/>
        <v>35000000</v>
      </c>
      <c r="I49" s="144">
        <f t="shared" si="3"/>
        <v>33000000</v>
      </c>
      <c r="J49" s="144">
        <v>33000000</v>
      </c>
      <c r="K49" s="144">
        <v>0</v>
      </c>
      <c r="L49" s="144">
        <v>0</v>
      </c>
      <c r="M49" s="144">
        <v>0</v>
      </c>
      <c r="N49" s="144">
        <v>0</v>
      </c>
      <c r="O49" s="144">
        <v>0</v>
      </c>
      <c r="P49" s="144">
        <v>2000000</v>
      </c>
      <c r="Q49" s="144">
        <v>0</v>
      </c>
      <c r="R49" s="144">
        <v>0</v>
      </c>
    </row>
    <row r="50" spans="1:18" ht="24" customHeight="1" x14ac:dyDescent="0.15">
      <c r="A50" s="143" t="s">
        <v>191</v>
      </c>
      <c r="B50" s="143" t="s">
        <v>193</v>
      </c>
      <c r="C50" s="143" t="s">
        <v>226</v>
      </c>
      <c r="D50" s="143" t="s">
        <v>220</v>
      </c>
      <c r="E50" s="143" t="s">
        <v>142</v>
      </c>
      <c r="F50" s="143" t="s">
        <v>221</v>
      </c>
      <c r="G50" s="143" t="s">
        <v>31</v>
      </c>
      <c r="H50" s="144">
        <f t="shared" si="2"/>
        <v>20000000</v>
      </c>
      <c r="I50" s="144">
        <f t="shared" si="3"/>
        <v>20000000</v>
      </c>
      <c r="J50" s="144">
        <v>20000000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144">
        <v>0</v>
      </c>
      <c r="Q50" s="144">
        <v>0</v>
      </c>
      <c r="R50" s="144">
        <v>0</v>
      </c>
    </row>
    <row r="51" spans="1:18" ht="24" customHeight="1" x14ac:dyDescent="0.15">
      <c r="A51" s="143" t="s">
        <v>191</v>
      </c>
      <c r="B51" s="143" t="s">
        <v>199</v>
      </c>
      <c r="C51" s="143" t="s">
        <v>227</v>
      </c>
      <c r="D51" s="143" t="s">
        <v>220</v>
      </c>
      <c r="E51" s="143" t="s">
        <v>142</v>
      </c>
      <c r="F51" s="143" t="s">
        <v>221</v>
      </c>
      <c r="G51" s="143" t="s">
        <v>31</v>
      </c>
      <c r="H51" s="144">
        <f t="shared" si="2"/>
        <v>11880000</v>
      </c>
      <c r="I51" s="144">
        <f t="shared" si="3"/>
        <v>6880000</v>
      </c>
      <c r="J51" s="144">
        <v>6880000</v>
      </c>
      <c r="K51" s="144">
        <v>0</v>
      </c>
      <c r="L51" s="144">
        <v>0</v>
      </c>
      <c r="M51" s="144">
        <v>0</v>
      </c>
      <c r="N51" s="144">
        <v>0</v>
      </c>
      <c r="O51" s="144">
        <v>0</v>
      </c>
      <c r="P51" s="144">
        <v>5000000</v>
      </c>
      <c r="Q51" s="144">
        <v>0</v>
      </c>
      <c r="R51" s="144">
        <v>0</v>
      </c>
    </row>
    <row r="52" spans="1:18" ht="24" customHeight="1" x14ac:dyDescent="0.15">
      <c r="A52" s="143" t="s">
        <v>191</v>
      </c>
      <c r="B52" s="143" t="s">
        <v>144</v>
      </c>
      <c r="C52" s="143" t="s">
        <v>34</v>
      </c>
      <c r="D52" s="143" t="s">
        <v>220</v>
      </c>
      <c r="E52" s="143" t="s">
        <v>142</v>
      </c>
      <c r="F52" s="143" t="s">
        <v>221</v>
      </c>
      <c r="G52" s="143" t="s">
        <v>31</v>
      </c>
      <c r="H52" s="144">
        <f t="shared" si="2"/>
        <v>43600000</v>
      </c>
      <c r="I52" s="144">
        <f t="shared" si="3"/>
        <v>2000000</v>
      </c>
      <c r="J52" s="144">
        <v>2000000</v>
      </c>
      <c r="K52" s="144">
        <v>0</v>
      </c>
      <c r="L52" s="144">
        <v>0</v>
      </c>
      <c r="M52" s="144">
        <v>0</v>
      </c>
      <c r="N52" s="144">
        <v>0</v>
      </c>
      <c r="O52" s="144">
        <v>0</v>
      </c>
      <c r="P52" s="144">
        <v>10000000</v>
      </c>
      <c r="Q52" s="144">
        <v>31600000</v>
      </c>
      <c r="R52" s="144">
        <v>0</v>
      </c>
    </row>
    <row r="53" spans="1:18" ht="24" customHeight="1" x14ac:dyDescent="0.15">
      <c r="A53" s="143" t="s">
        <v>194</v>
      </c>
      <c r="B53" s="143" t="s">
        <v>144</v>
      </c>
      <c r="C53" s="143" t="s">
        <v>195</v>
      </c>
      <c r="D53" s="143" t="s">
        <v>196</v>
      </c>
      <c r="E53" s="143" t="s">
        <v>144</v>
      </c>
      <c r="F53" s="143" t="s">
        <v>195</v>
      </c>
      <c r="G53" s="143" t="s">
        <v>31</v>
      </c>
      <c r="H53" s="144">
        <f t="shared" si="2"/>
        <v>2285700</v>
      </c>
      <c r="I53" s="144">
        <f t="shared" si="3"/>
        <v>0</v>
      </c>
      <c r="J53" s="144">
        <v>0</v>
      </c>
      <c r="K53" s="144">
        <v>0</v>
      </c>
      <c r="L53" s="144">
        <v>0</v>
      </c>
      <c r="M53" s="144">
        <v>0</v>
      </c>
      <c r="N53" s="144">
        <v>0</v>
      </c>
      <c r="O53" s="144">
        <v>0</v>
      </c>
      <c r="P53" s="144">
        <v>2285700</v>
      </c>
      <c r="Q53" s="144">
        <v>0</v>
      </c>
      <c r="R53" s="144">
        <v>0</v>
      </c>
    </row>
    <row r="54" spans="1:18" ht="24" customHeight="1" x14ac:dyDescent="0.15"/>
    <row r="55" spans="1:18" ht="24" customHeight="1" x14ac:dyDescent="0.15"/>
    <row r="56" spans="1:18" ht="24" customHeight="1" x14ac:dyDescent="0.15"/>
    <row r="57" spans="1:18" ht="24" customHeight="1" x14ac:dyDescent="0.15"/>
    <row r="58" spans="1:18" ht="24" customHeight="1" x14ac:dyDescent="0.15"/>
    <row r="59" spans="1:18" ht="24" customHeight="1" x14ac:dyDescent="0.15"/>
    <row r="60" spans="1:18" ht="24" customHeight="1" x14ac:dyDescent="0.15"/>
    <row r="61" spans="1:18" ht="24" customHeight="1" x14ac:dyDescent="0.15"/>
    <row r="62" spans="1:18" ht="24" customHeight="1" x14ac:dyDescent="0.15"/>
    <row r="63" spans="1:18" ht="24" customHeight="1" x14ac:dyDescent="0.15"/>
    <row r="64" spans="1:18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</sheetData>
  <sheetProtection password="CF4A" sheet="1" objects="1" scenarios="1" formatCells="0" formatColumns="0" formatRows="0"/>
  <mergeCells count="23">
    <mergeCell ref="A3:D3"/>
    <mergeCell ref="M5:M6"/>
    <mergeCell ref="D4:F4"/>
    <mergeCell ref="D5:D6"/>
    <mergeCell ref="E5:E6"/>
    <mergeCell ref="F5:F6"/>
    <mergeCell ref="H4:H6"/>
    <mergeCell ref="N5:N6"/>
    <mergeCell ref="I5:I6"/>
    <mergeCell ref="I4:N4"/>
    <mergeCell ref="O4:O6"/>
    <mergeCell ref="A2:R2"/>
    <mergeCell ref="G4:G6"/>
    <mergeCell ref="A4:C4"/>
    <mergeCell ref="A5:A6"/>
    <mergeCell ref="B5:B6"/>
    <mergeCell ref="C5:C6"/>
    <mergeCell ref="P4:P6"/>
    <mergeCell ref="Q4:Q6"/>
    <mergeCell ref="R4:R6"/>
    <mergeCell ref="J5:J6"/>
    <mergeCell ref="K5:K6"/>
    <mergeCell ref="L5:L6"/>
  </mergeCells>
  <phoneticPr fontId="2" type="noConversion"/>
  <pageMargins left="0.75" right="0.75" top="1" bottom="1" header="0.5" footer="0.5"/>
  <pageSetup paperSize="9" scale="61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workbookViewId="0">
      <selection activeCell="B1" sqref="B1"/>
    </sheetView>
  </sheetViews>
  <sheetFormatPr defaultRowHeight="14.25" x14ac:dyDescent="0.15"/>
  <cols>
    <col min="1" max="1" width="46.875" customWidth="1"/>
    <col min="2" max="2" width="46.625" customWidth="1"/>
    <col min="3" max="3" width="27" customWidth="1"/>
  </cols>
  <sheetData>
    <row r="1" spans="1:3" ht="21" customHeight="1" x14ac:dyDescent="0.15">
      <c r="A1" s="70"/>
      <c r="B1" s="71"/>
    </row>
    <row r="2" spans="1:3" s="73" customFormat="1" ht="51" customHeight="1" x14ac:dyDescent="0.15">
      <c r="A2" s="216" t="s">
        <v>35</v>
      </c>
      <c r="B2" s="216"/>
      <c r="C2" s="72"/>
    </row>
    <row r="3" spans="1:3" ht="27" customHeight="1" x14ac:dyDescent="0.15">
      <c r="A3" s="145" t="s">
        <v>257</v>
      </c>
      <c r="B3" s="71" t="s">
        <v>36</v>
      </c>
    </row>
    <row r="4" spans="1:3" s="76" customFormat="1" ht="30" customHeight="1" x14ac:dyDescent="0.15">
      <c r="A4" s="74" t="s">
        <v>37</v>
      </c>
      <c r="B4" s="75" t="s">
        <v>38</v>
      </c>
      <c r="C4"/>
    </row>
    <row r="5" spans="1:3" s="79" customFormat="1" ht="30" customHeight="1" x14ac:dyDescent="0.15">
      <c r="A5" s="77" t="s">
        <v>39</v>
      </c>
      <c r="B5" s="101">
        <v>126000</v>
      </c>
      <c r="C5" s="78"/>
    </row>
    <row r="6" spans="1:3" s="79" customFormat="1" ht="30" customHeight="1" x14ac:dyDescent="0.15">
      <c r="A6" s="80" t="s">
        <v>40</v>
      </c>
      <c r="B6" s="101">
        <v>0</v>
      </c>
      <c r="C6" s="78"/>
    </row>
    <row r="7" spans="1:3" s="79" customFormat="1" ht="30" customHeight="1" x14ac:dyDescent="0.15">
      <c r="A7" s="80" t="s">
        <v>41</v>
      </c>
      <c r="B7" s="101">
        <v>0</v>
      </c>
      <c r="C7" s="78"/>
    </row>
    <row r="8" spans="1:3" s="79" customFormat="1" ht="30" customHeight="1" x14ac:dyDescent="0.15">
      <c r="A8" s="80" t="s">
        <v>42</v>
      </c>
      <c r="B8" s="101">
        <v>126000</v>
      </c>
      <c r="C8" s="78"/>
    </row>
    <row r="9" spans="1:3" s="79" customFormat="1" ht="30" customHeight="1" x14ac:dyDescent="0.15">
      <c r="A9" s="80" t="s">
        <v>43</v>
      </c>
      <c r="B9" s="101">
        <v>126000</v>
      </c>
      <c r="C9" s="78"/>
    </row>
    <row r="10" spans="1:3" s="79" customFormat="1" ht="30" customHeight="1" x14ac:dyDescent="0.15">
      <c r="A10" s="80" t="s">
        <v>44</v>
      </c>
      <c r="B10" s="101">
        <v>0</v>
      </c>
      <c r="C10" s="78"/>
    </row>
    <row r="11" spans="1:3" s="76" customFormat="1" ht="30" customHeight="1" x14ac:dyDescent="0.15">
      <c r="A11" s="81"/>
      <c r="B11" s="81"/>
      <c r="C11"/>
    </row>
    <row r="12" spans="1:3" s="76" customFormat="1" ht="71.25" customHeight="1" x14ac:dyDescent="0.15">
      <c r="A12" s="217" t="s">
        <v>45</v>
      </c>
      <c r="B12" s="217"/>
      <c r="C12"/>
    </row>
    <row r="13" spans="1:3" s="76" customFormat="1" ht="14.25" customHeight="1" x14ac:dyDescent="0.15">
      <c r="A13"/>
      <c r="B13"/>
      <c r="C13"/>
    </row>
    <row r="14" spans="1:3" s="76" customFormat="1" ht="14.25" customHeight="1" x14ac:dyDescent="0.15">
      <c r="A14"/>
      <c r="B14"/>
      <c r="C14"/>
    </row>
    <row r="15" spans="1:3" s="76" customFormat="1" ht="14.25" customHeight="1" x14ac:dyDescent="0.15">
      <c r="A15"/>
      <c r="B15"/>
      <c r="C15"/>
    </row>
    <row r="16" spans="1:3" s="76" customFormat="1" ht="14.25" customHeight="1" x14ac:dyDescent="0.15">
      <c r="A16"/>
      <c r="B16"/>
      <c r="C16"/>
    </row>
    <row r="17" spans="1:3" s="76" customFormat="1" ht="14.25" customHeight="1" x14ac:dyDescent="0.15">
      <c r="A17"/>
      <c r="B17"/>
      <c r="C17"/>
    </row>
    <row r="18" spans="1:3" s="76" customFormat="1" ht="14.25" customHeight="1" x14ac:dyDescent="0.15">
      <c r="A18"/>
      <c r="B18"/>
      <c r="C18"/>
    </row>
    <row r="19" spans="1:3" s="76" customFormat="1" ht="14.25" customHeight="1" x14ac:dyDescent="0.15">
      <c r="A19"/>
      <c r="B19"/>
      <c r="C19"/>
    </row>
    <row r="20" spans="1:3" s="76" customFormat="1" ht="14.25" customHeight="1" x14ac:dyDescent="0.15">
      <c r="A20"/>
      <c r="B20"/>
      <c r="C20"/>
    </row>
    <row r="21" spans="1:3" s="76" customFormat="1" ht="14.25" customHeight="1" x14ac:dyDescent="0.15">
      <c r="A21"/>
      <c r="B21"/>
      <c r="C21"/>
    </row>
    <row r="22" spans="1:3" s="76" customFormat="1" ht="14.25" customHeight="1" x14ac:dyDescent="0.15">
      <c r="A22"/>
      <c r="B22"/>
      <c r="C22"/>
    </row>
    <row r="23" spans="1:3" s="76" customFormat="1" ht="14.25" customHeight="1" x14ac:dyDescent="0.15">
      <c r="A23"/>
      <c r="B23"/>
      <c r="C23"/>
    </row>
    <row r="24" spans="1:3" s="76" customFormat="1" ht="14.25" customHeight="1" x14ac:dyDescent="0.15">
      <c r="A24"/>
      <c r="B24"/>
      <c r="C24"/>
    </row>
    <row r="25" spans="1:3" s="76" customFormat="1" ht="14.25" customHeight="1" x14ac:dyDescent="0.15">
      <c r="A25"/>
      <c r="B25"/>
      <c r="C25"/>
    </row>
    <row r="26" spans="1:3" s="76" customFormat="1" ht="14.25" customHeight="1" x14ac:dyDescent="0.15">
      <c r="A26"/>
      <c r="B26"/>
      <c r="C26"/>
    </row>
    <row r="27" spans="1:3" s="76" customFormat="1" ht="14.25" customHeight="1" x14ac:dyDescent="0.15">
      <c r="A27"/>
      <c r="B27"/>
      <c r="C27"/>
    </row>
    <row r="28" spans="1:3" s="76" customFormat="1" ht="14.25" customHeight="1" x14ac:dyDescent="0.15">
      <c r="A28"/>
      <c r="B28"/>
      <c r="C28"/>
    </row>
    <row r="29" spans="1:3" s="76" customFormat="1" ht="14.25" customHeight="1" x14ac:dyDescent="0.15">
      <c r="A29"/>
      <c r="B29"/>
      <c r="C29"/>
    </row>
    <row r="30" spans="1:3" s="76" customFormat="1" ht="14.25" customHeight="1" x14ac:dyDescent="0.15">
      <c r="A30"/>
      <c r="B30"/>
      <c r="C30"/>
    </row>
    <row r="31" spans="1:3" s="76" customFormat="1" ht="14.25" customHeight="1" x14ac:dyDescent="0.15">
      <c r="A31"/>
      <c r="B31"/>
      <c r="C31"/>
    </row>
    <row r="32" spans="1:3" s="76" customFormat="1" ht="14.25" customHeight="1" x14ac:dyDescent="0.15">
      <c r="A32"/>
      <c r="B32"/>
      <c r="C32"/>
    </row>
    <row r="33" spans="1:3" s="76" customFormat="1" ht="14.25" customHeight="1" x14ac:dyDescent="0.15">
      <c r="A33"/>
      <c r="B33"/>
      <c r="C33"/>
    </row>
    <row r="34" spans="1:3" s="76" customFormat="1" ht="14.25" customHeight="1" x14ac:dyDescent="0.15">
      <c r="A34"/>
      <c r="B34"/>
      <c r="C34"/>
    </row>
    <row r="35" spans="1:3" s="76" customFormat="1" ht="14.25" customHeight="1" x14ac:dyDescent="0.15">
      <c r="A35"/>
      <c r="B35"/>
      <c r="C35"/>
    </row>
  </sheetData>
  <sheetProtection password="CF4A" sheet="1" objects="1" scenarios="1" formatCells="0" formatColumns="0" formatRows="0"/>
  <mergeCells count="2">
    <mergeCell ref="A2:B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20"/>
  <sheetViews>
    <sheetView showGridLines="0" showZeros="0" tabSelected="1" workbookViewId="0">
      <selection activeCell="L1" sqref="L1:M1"/>
    </sheetView>
  </sheetViews>
  <sheetFormatPr defaultColWidth="6.875" defaultRowHeight="14.25" x14ac:dyDescent="0.15"/>
  <cols>
    <col min="1" max="1" width="3.75" style="59" customWidth="1"/>
    <col min="2" max="2" width="4.25" style="59" customWidth="1"/>
    <col min="3" max="3" width="4.125" style="59" customWidth="1"/>
    <col min="4" max="4" width="10.125" style="59" customWidth="1"/>
    <col min="5" max="5" width="17.875" style="59" customWidth="1"/>
    <col min="6" max="6" width="14.625" style="59" customWidth="1"/>
    <col min="7" max="7" width="13.375" style="59" customWidth="1"/>
    <col min="8" max="9" width="12.25" style="59" customWidth="1"/>
    <col min="10" max="10" width="10.625" style="59" customWidth="1"/>
    <col min="11" max="11" width="10.25" style="59" customWidth="1"/>
    <col min="12" max="12" width="9.875" style="59" customWidth="1"/>
    <col min="13" max="13" width="12" style="59" customWidth="1"/>
    <col min="14" max="215" width="6.875" style="59" customWidth="1"/>
    <col min="216" max="16384" width="6.875" style="59"/>
  </cols>
  <sheetData>
    <row r="1" spans="1:215" ht="14.25" customHeight="1" x14ac:dyDescent="0.15">
      <c r="A1" s="54"/>
      <c r="B1" s="54"/>
      <c r="C1" s="55"/>
      <c r="D1" s="56"/>
      <c r="E1" s="57"/>
      <c r="F1" s="58"/>
      <c r="G1" s="58"/>
      <c r="L1" s="218"/>
      <c r="M1" s="218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</row>
    <row r="2" spans="1:215" ht="25.5" customHeight="1" x14ac:dyDescent="0.15">
      <c r="A2" s="194" t="s">
        <v>46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</row>
    <row r="3" spans="1:215" ht="20.25" customHeight="1" x14ac:dyDescent="0.15">
      <c r="A3" s="203" t="s">
        <v>256</v>
      </c>
      <c r="B3" s="204"/>
      <c r="C3" s="204"/>
      <c r="D3" s="204"/>
      <c r="E3" s="60"/>
      <c r="F3" s="58"/>
      <c r="G3" s="58"/>
      <c r="J3" s="61"/>
      <c r="L3" s="219" t="s">
        <v>130</v>
      </c>
      <c r="M3" s="219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</row>
    <row r="4" spans="1:215" ht="15" customHeight="1" x14ac:dyDescent="0.15">
      <c r="A4" s="62" t="s">
        <v>136</v>
      </c>
      <c r="B4" s="62"/>
      <c r="C4" s="62"/>
      <c r="D4" s="202" t="s">
        <v>124</v>
      </c>
      <c r="E4" s="197" t="s">
        <v>125</v>
      </c>
      <c r="F4" s="197" t="s">
        <v>137</v>
      </c>
      <c r="G4" s="64" t="s">
        <v>138</v>
      </c>
      <c r="H4" s="64"/>
      <c r="I4" s="64"/>
      <c r="J4" s="64"/>
      <c r="K4" s="195" t="s">
        <v>132</v>
      </c>
      <c r="L4" s="195"/>
      <c r="M4" s="19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</row>
    <row r="5" spans="1:215" ht="409.6" hidden="1" customHeight="1" x14ac:dyDescent="0.15">
      <c r="A5" s="62"/>
      <c r="B5" s="62"/>
      <c r="C5" s="62"/>
      <c r="D5" s="202"/>
      <c r="E5" s="197"/>
      <c r="F5" s="197"/>
      <c r="G5" s="197" t="s">
        <v>28</v>
      </c>
      <c r="H5" s="63" t="s">
        <v>133</v>
      </c>
      <c r="I5" s="65" t="s">
        <v>139</v>
      </c>
      <c r="J5" s="65" t="s">
        <v>140</v>
      </c>
      <c r="K5" s="201" t="s">
        <v>28</v>
      </c>
      <c r="L5" s="197" t="s">
        <v>242</v>
      </c>
      <c r="M5" s="197" t="s">
        <v>47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</row>
    <row r="6" spans="1:215" ht="18.75" customHeight="1" x14ac:dyDescent="0.15">
      <c r="A6" s="205" t="s">
        <v>126</v>
      </c>
      <c r="B6" s="206" t="s">
        <v>127</v>
      </c>
      <c r="C6" s="206" t="s">
        <v>128</v>
      </c>
      <c r="D6" s="197"/>
      <c r="E6" s="197"/>
      <c r="F6" s="197"/>
      <c r="G6" s="197"/>
      <c r="H6" s="198" t="s">
        <v>29</v>
      </c>
      <c r="I6" s="198" t="s">
        <v>30</v>
      </c>
      <c r="J6" s="197" t="s">
        <v>48</v>
      </c>
      <c r="K6" s="199"/>
      <c r="L6" s="197" t="s">
        <v>110</v>
      </c>
      <c r="M6" s="197" t="s">
        <v>110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</row>
    <row r="7" spans="1:215" ht="21" customHeight="1" x14ac:dyDescent="0.15">
      <c r="A7" s="205"/>
      <c r="B7" s="206"/>
      <c r="C7" s="206"/>
      <c r="D7" s="197"/>
      <c r="E7" s="197"/>
      <c r="F7" s="197"/>
      <c r="G7" s="197"/>
      <c r="H7" s="198"/>
      <c r="I7" s="198"/>
      <c r="J7" s="197"/>
      <c r="K7" s="200"/>
      <c r="L7" s="197"/>
      <c r="M7" s="19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</row>
    <row r="8" spans="1:215" ht="21" customHeight="1" x14ac:dyDescent="0.15">
      <c r="A8" s="67" t="s">
        <v>129</v>
      </c>
      <c r="B8" s="68" t="s">
        <v>129</v>
      </c>
      <c r="C8" s="68" t="s">
        <v>129</v>
      </c>
      <c r="D8" s="69" t="s">
        <v>129</v>
      </c>
      <c r="E8" s="66" t="s">
        <v>129</v>
      </c>
      <c r="F8" s="66">
        <v>1</v>
      </c>
      <c r="G8" s="66">
        <v>2</v>
      </c>
      <c r="H8" s="66">
        <v>3</v>
      </c>
      <c r="I8" s="66">
        <v>4</v>
      </c>
      <c r="J8" s="66">
        <v>5</v>
      </c>
      <c r="K8" s="66">
        <v>6</v>
      </c>
      <c r="L8" s="66">
        <v>7</v>
      </c>
      <c r="M8" s="66">
        <v>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</row>
    <row r="9" spans="1:215" s="100" customFormat="1" ht="21.75" customHeight="1" x14ac:dyDescent="0.15">
      <c r="A9" s="97"/>
      <c r="B9" s="97"/>
      <c r="C9" s="97"/>
      <c r="D9" s="97"/>
      <c r="E9" s="97"/>
      <c r="F9" s="98"/>
      <c r="G9" s="98"/>
      <c r="H9" s="98"/>
      <c r="I9" s="98"/>
      <c r="J9" s="98"/>
      <c r="K9" s="98"/>
      <c r="L9" s="99"/>
      <c r="M9" s="99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</row>
    <row r="10" spans="1:215" ht="24.95" customHeight="1" x14ac:dyDescent="0.15"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</row>
    <row r="11" spans="1:215" ht="24.95" customHeight="1" x14ac:dyDescent="0.15"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</row>
    <row r="12" spans="1:215" ht="24.95" customHeight="1" x14ac:dyDescent="0.15"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</row>
    <row r="13" spans="1:215" ht="24.95" customHeight="1" x14ac:dyDescent="0.15"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</row>
    <row r="14" spans="1:215" ht="24.95" customHeight="1" x14ac:dyDescent="0.15"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</row>
    <row r="15" spans="1:215" ht="24.95" customHeight="1" x14ac:dyDescent="0.15">
      <c r="J15" s="61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</row>
    <row r="16" spans="1:215" ht="24.95" customHeight="1" x14ac:dyDescent="0.15">
      <c r="J16" s="6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</row>
    <row r="17" spans="1:215" ht="24.9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</row>
    <row r="18" spans="1:215" ht="24.9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</row>
    <row r="19" spans="1:215" ht="24.9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</row>
    <row r="20" spans="1:215" ht="24.9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</row>
  </sheetData>
  <sheetProtection password="CF4A" sheet="1" objects="1" scenarios="1" formatCells="0" formatColumns="0" formatRows="0"/>
  <mergeCells count="18">
    <mergeCell ref="A6:A7"/>
    <mergeCell ref="B6:B7"/>
    <mergeCell ref="C6:C7"/>
    <mergeCell ref="H6:H7"/>
    <mergeCell ref="L1:M1"/>
    <mergeCell ref="L3:M3"/>
    <mergeCell ref="D4:D7"/>
    <mergeCell ref="E4:E7"/>
    <mergeCell ref="F4:F7"/>
    <mergeCell ref="K4:M4"/>
    <mergeCell ref="G5:G7"/>
    <mergeCell ref="I6:I7"/>
    <mergeCell ref="L5:L7"/>
    <mergeCell ref="A2:M2"/>
    <mergeCell ref="A3:D3"/>
    <mergeCell ref="M5:M7"/>
    <mergeCell ref="J6:J7"/>
    <mergeCell ref="K5:K7"/>
  </mergeCells>
  <phoneticPr fontId="2" type="noConversion"/>
  <pageMargins left="0.75" right="0.75" top="1" bottom="1" header="0.5" footer="0.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6支出预算经济分类汇总表</vt:lpstr>
      <vt:lpstr>7一般公共预算“三公”经费支出情况表</vt:lpstr>
      <vt:lpstr>8政府性基金支出情况表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'6支出预算经济分类汇总表'!Print_Area</vt:lpstr>
      <vt:lpstr>'8政府性基金支出情况表'!Print_Area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'6支出预算经济分类汇总表'!Print_Titles</vt:lpstr>
      <vt:lpstr>'8政府性基金支出情况表'!Print_Titles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lastPrinted>2019-04-01T10:10:13Z</cp:lastPrinted>
  <dcterms:created xsi:type="dcterms:W3CDTF">2019-03-28T02:08:26Z</dcterms:created>
  <dcterms:modified xsi:type="dcterms:W3CDTF">2019-04-08T07:25:49Z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2492596</vt:i4>
  </property>
</Properties>
</file>